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a7c864bc16014750"/><Relationship Id="rIdDP900" Type="http://schemas.openxmlformats.org/package/2006/relationships/metadata/core-properties" Target="docProps/core.xml"/><Relationship Id="rIdDP901" Type="http://schemas.openxmlformats.org/officeDocument/2006/relationships/extended-properties" Target="docProps/app.xml"/><Relationship Id="rIdDP902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dba63c341ff24a72"/>
    <x:sheet xmlns:r="http://schemas.openxmlformats.org/officeDocument/2006/relationships" name="Systeme" sheetId="2" r:id="R47fff5814a4f4b85"/>
    <x:sheet xmlns:r="http://schemas.openxmlformats.org/officeDocument/2006/relationships" name="Anwendungsfaelle" sheetId="3" r:id="Ra831125f7d6d4a14"/>
    <x:sheet xmlns:r="http://schemas.openxmlformats.org/officeDocument/2006/relationships" name="Beispiele" sheetId="4" r:id="R648beb7e0a814ed9"/>
    <x:sheet xmlns:r="http://schemas.openxmlformats.org/officeDocument/2006/relationships" name="Herkunft_DP" sheetId="5" r:id="R8987211a4ad14755" state="veryHidden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20">
    <x:font>
      <x:sz val="11"/>
      <x:name val="Carlito"/>
    </x:font>
    <x:font>
      <x:sz val="10"/>
      <x:color rgb="FF203247"/>
      <x:name val="Arial"/>
    </x:font>
    <x:font>
      <x:b/>
      <x:sz val="19"/>
      <x:color rgb="FFFFFFFF"/>
      <x:name val="Arial"/>
    </x:font>
    <x:font>
      <x:sz val="10"/>
      <x:color rgb="FFFFFFFF"/>
      <x:name val="Arial"/>
    </x:font>
    <x:font>
      <x:sz val="10"/>
      <x:color rgb="FF203247"/>
      <x:name val="Arial"/>
    </x:font>
    <x:font>
      <x:sz val="9"/>
      <x:color rgb="FF5B7282"/>
      <x:name val="Arial"/>
    </x:font>
    <x:font>
      <x:b/>
      <x:sz val="10"/>
      <x:color rgb="FFFFFFFF"/>
      <x:name val="Arial"/>
    </x:font>
    <x:font>
      <x:sz val="9"/>
      <x:color rgb="FF5B7282"/>
      <x:name val="Arial"/>
    </x:font>
    <x:font>
      <x:b/>
      <x:sz val="21"/>
      <x:color rgb="FFFFFFFF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0"/>
      <x:color rgb="FF112A43"/>
      <x:name val="Arial"/>
    </x:font>
    <x:font>
      <x:b/>
      <x:sz val="10"/>
      <x:color rgb="FF203247"/>
      <x:name val="Arial"/>
    </x:font>
    <x:font>
      <x:b/>
      <x:sz val="14"/>
      <x:color rgb="FF08757B"/>
      <x:name val="Arial"/>
    </x:font>
    <x:font>
      <x:b/>
      <x:sz val="12"/>
      <x:color rgb="FF112A43"/>
      <x:name val="Arial"/>
    </x:font>
    <x:font>
      <x:sz val="10"/>
      <x:color rgb="FF08757B"/>
      <x:name val="Arial"/>
    </x:font>
    <x:font>
      <x:b/>
      <x:sz val="20"/>
      <x:color rgb="FFFFFFFF"/>
      <x:name val="Arial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12A43"/>
      </x:patternFill>
    </x:fill>
    <x:fill>
      <x:patternFill patternType="solid">
        <x:fgColor rgb="FF158C91"/>
      </x:patternFill>
    </x:fill>
    <x:fill>
      <x:patternFill patternType="solid">
        <x:fgColor rgb="FFEAF8F7"/>
      </x:patternFill>
    </x:fill>
    <x:fill>
      <x:patternFill patternType="solid">
        <x:fgColor rgb="FFF5F8FA"/>
      </x:patternFill>
    </x:fill>
    <x:fill>
      <x:patternFill patternType="solid">
        <x:fgColor rgb="FF193854"/>
      </x:patternFill>
    </x:fill>
    <x:fill>
      <x:patternFill patternType="solid">
        <x:fgColor rgb="FFFFFFFF"/>
      </x:patternFill>
    </x:fill>
    <x:fill>
      <x:patternFill patternType="solid">
        <x:fgColor rgb="FFEDF1F4"/>
      </x:patternFill>
    </x:fill>
    <x:fill>
      <x:patternFill patternType="solid">
        <x:fgColor rgb="FFFFF4DF"/>
      </x:patternFill>
    </x:fill>
    <x:fill>
      <x:patternFill patternType="solid">
        <x:fgColor rgb="FF10283B"/>
      </x:patternFill>
    </x:fill>
  </x:fills>
  <x:borders count="8">
    <x:border/>
    <x:border/>
    <x:border>
      <x:left style="thin">
        <x:color rgb="FF112A43"/>
      </x:left>
      <x:top style="thin">
        <x:color rgb="FF112A43"/>
      </x:top>
      <x:bottom style="thin">
        <x:color rgb="FF112A43"/>
      </x:bottom>
    </x:border>
    <x:border>
      <x:top style="thin">
        <x:color rgb="FF112A43"/>
      </x:top>
      <x:bottom style="thin">
        <x:color rgb="FF112A43"/>
      </x:bottom>
    </x:border>
    <x:border>
      <x:right style="thin">
        <x:color rgb="FF112A43"/>
      </x:right>
      <x:top style="thin">
        <x:color rgb="FF112A43"/>
      </x:top>
      <x:bottom style="thin">
        <x:color rgb="FF112A43"/>
      </x:bottom>
    </x:border>
    <x:border>
      <x:left style="thin">
        <x:color rgb="FF112A43"/>
      </x:left>
      <x:top style="thin">
        <x:color rgb="FF112A43"/>
      </x:top>
      <x:bottom style="thin">
        <x:color rgb="FF112A43"/>
      </x:bottom>
    </x:border>
    <x:border>
      <x:top style="thin">
        <x:color rgb="FF112A43"/>
      </x:top>
      <x:bottom style="thin">
        <x:color rgb="FF112A43"/>
      </x:bottom>
    </x:border>
    <x:border>
      <x:right style="thin">
        <x:color rgb="FF112A43"/>
      </x:right>
      <x:top style="thin">
        <x:color rgb="FF112A43"/>
      </x:top>
      <x:bottom style="thin">
        <x:color rgb="FF112A43"/>
      </x:bottom>
    </x:border>
  </x:borders>
  <x:cellStyleXfs count="1">
    <x:xf numFmtId="0" fontId="0" fillId="0" borderId="0"/>
  </x:cellStyleXfs>
  <x:cellXfs count="15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0" fontId="1" fillId="7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9" fillId="3" borderId="1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horizontal="left" vertical="center" wrapText="1"/>
    </x:xf>
    <x:xf numFmtId="0" fontId="10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horizontal="left" vertical="center" wrapText="1"/>
    </x:xf>
    <x:xf numFmtId="0" fontId="10" fillId="6" borderId="1" xfId="0" applyNumberFormat="1" applyFont="1" applyFill="1" applyBorder="1" applyAlignment="1">
      <x:alignment vertical="center"/>
    </x:xf>
    <x:xf numFmtId="0" fontId="10" fillId="6" borderId="1" xfId="0" applyNumberFormat="1" applyFont="1" applyFill="1" applyBorder="1" applyAlignment="1">
      <x:alignment vertical="center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1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horizontal="left" vertical="center" wrapText="1"/>
    </x:xf>
    <x:xf numFmtId="0" fontId="11" fillId="4" borderId="1" xfId="0" applyNumberFormat="1" applyFont="1" applyFill="1" applyBorder="1" applyAlignment="1">
      <x:alignment vertical="center"/>
    </x:xf>
    <x:xf numFmtId="0" fontId="11" fillId="4" borderId="1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horizontal="left" vertical="center" wrapText="1"/>
    </x:xf>
    <x:xf numFmtId="0" fontId="12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horizontal="left" vertical="center" wrapText="1"/>
    </x:xf>
    <x:xf numFmtId="0" fontId="12" fillId="5" borderId="1" xfId="0" applyNumberFormat="1" applyFont="1" applyFill="1" applyBorder="1" applyAlignment="1">
      <x:alignment vertical="center"/>
    </x:xf>
    <x:xf numFmtId="0" fontId="12" fillId="5" borderId="1" xfId="0" applyNumberFormat="1" applyFont="1" applyFill="1" applyBorder="1" applyAlignment="1">
      <x:alignment vertical="center" wrapText="1"/>
    </x:xf>
    <x:xf numFmtId="0" fontId="12" fillId="5" borderId="1" xfId="0" applyNumberFormat="1" applyFont="1" applyFill="1" applyBorder="1" applyAlignment="1">
      <x:alignment horizontal="left" vertical="center" wrapText="1"/>
    </x:xf>
    <x:xf numFmtId="0" fontId="13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horizontal="center" vertical="center"/>
    </x:xf>
    <x:xf numFmtId="0" fontId="13" fillId="4" borderId="1" xfId="0" applyNumberFormat="1" applyFont="1" applyFill="1" applyBorder="1" applyAlignment="1">
      <x:alignment vertical="center"/>
    </x:xf>
    <x:xf numFmtId="0" fontId="13" fillId="4" borderId="1" xfId="0" applyNumberFormat="1" applyFont="1" applyFill="1" applyBorder="1" applyAlignment="1">
      <x:alignment horizontal="center" vertical="center"/>
    </x:xf>
    <x:xf numFmtId="0" fontId="12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horizontal="left" vertical="center" wrapText="1"/>
    </x:xf>
    <x:xf numFmtId="0" fontId="12" fillId="7" borderId="1" xfId="0" applyNumberFormat="1" applyFont="1" applyFill="1" applyBorder="1" applyAlignment="1">
      <x:alignment vertical="center"/>
    </x:xf>
    <x:xf numFmtId="0" fontId="12" fillId="7" borderId="1" xfId="0" applyNumberFormat="1" applyFont="1" applyFill="1" applyBorder="1" applyAlignment="1">
      <x:alignment vertical="center" wrapText="1"/>
    </x:xf>
    <x:xf numFmtId="0" fontId="12" fillId="7" borderId="1" xfId="0" applyNumberFormat="1" applyFont="1" applyFill="1" applyBorder="1" applyAlignment="1">
      <x:alignment horizontal="left" vertical="center" wrapText="1"/>
    </x:xf>
    <x:xf numFmtId="0" fontId="14" fillId="7" borderId="0" xfId="0" applyNumberFormat="1" applyFont="1" applyFill="1" applyBorder="1" applyAlignment="1">
      <x:alignment vertical="center"/>
    </x:xf>
    <x:xf numFmtId="0" fontId="14" fillId="7" borderId="0" xfId="0" applyNumberFormat="1" applyFont="1" applyFill="1" applyBorder="1" applyAlignment="1">
      <x:alignment horizontal="center" vertical="center"/>
    </x:xf>
    <x:xf numFmtId="0" fontId="14" fillId="7" borderId="1" xfId="0" applyNumberFormat="1" applyFont="1" applyFill="1" applyBorder="1" applyAlignment="1">
      <x:alignment vertical="center"/>
    </x:xf>
    <x:xf numFmtId="0" fontId="14" fillId="7" borderId="1" xfId="0" applyNumberFormat="1" applyFont="1" applyFill="1" applyBorder="1" applyAlignment="1">
      <x:alignment horizontal="center" vertical="center"/>
    </x:xf>
    <x:xf numFmtId="0" fontId="15" fillId="4" borderId="0" xfId="0" applyNumberFormat="1" applyFont="1" applyFill="1" applyBorder="1" applyAlignment="1">
      <x:alignment vertical="center"/>
    </x:xf>
    <x:xf numFmtId="0" fontId="15" fillId="4" borderId="0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 applyAlignment="1">
      <x:alignment horizontal="left" vertical="center" wrapText="1"/>
    </x:xf>
    <x:xf numFmtId="0" fontId="15" fillId="4" borderId="1" xfId="0" applyNumberFormat="1" applyFont="1" applyFill="1" applyBorder="1" applyAlignment="1">
      <x:alignment vertical="center"/>
    </x:xf>
    <x:xf numFmtId="0" fontId="15" fillId="4" borderId="1" xfId="0" applyNumberFormat="1" applyFont="1" applyFill="1" applyBorder="1" applyAlignment="1">
      <x:alignment vertical="center" wrapText="1"/>
    </x:xf>
    <x:xf numFmtId="0" fontId="15" fillId="4" borderId="1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16" fillId="2" borderId="0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horizontal="left" vertical="center" wrapText="1"/>
    </x:xf>
    <x:xf numFmtId="0" fontId="16" fillId="2" borderId="1" xfId="0" applyNumberFormat="1" applyFont="1" applyFill="1" applyBorder="1" applyAlignment="1">
      <x:alignment vertical="center"/>
    </x:xf>
    <x:xf numFmtId="0" fontId="16" fillId="2" borderId="1" xfId="0" applyNumberFormat="1" applyFont="1" applyFill="1" applyBorder="1" applyAlignment="1">
      <x:alignment vertical="center" wrapText="1"/>
    </x:xf>
    <x:xf numFmtId="0" fontId="16" fillId="2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5" fillId="8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0" fillId="10" borderId="0" xfId="0" applyNumberFormat="1" applyFont="1" applyFill="1" applyBorder="1"/>
    <x:xf numFmtId="0" fontId="17" fillId="10" borderId="0" xfId="0" applyNumberFormat="1" applyFont="1" applyFill="1" applyBorder="1"/>
    <x:xf numFmtId="0" fontId="18" fillId="10" borderId="0" xfId="0" applyNumberFormat="1" applyFont="1" applyFill="1" applyBorder="1"/>
    <x:xf numFmtId="0" fontId="19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  <x:color rgb="FFA8373E"/>
      </x:font>
      <x:fill>
        <x:patternFill>
          <x:bgColor rgb="FFFDECEF"/>
        </x:patternFill>
      </x:fill>
    </x:dxf>
    <x:dxf>
      <x:font>
        <x:color rgb="FF08757B"/>
      </x:font>
      <x:fill>
        <x:patternFill>
          <x:bgColor rgb="FFEAF8F7"/>
        </x:patternFill>
      </x:fill>
    </x:dxf>
    <x:dxf>
      <x:font>
        <x:b/>
        <x:color rgb="FFA8373E"/>
      </x:font>
      <x:fill>
        <x:patternFill>
          <x:bgColor rgb="FFFDECEF"/>
        </x:patternFill>
      </x:fill>
    </x:dxf>
    <x:dxf>
      <x:font>
        <x:color rgb="FF08757B"/>
      </x:font>
      <x:fill>
        <x:patternFill>
          <x:bgColor rgb="FFEAF8F7"/>
        </x:patternFill>
      </x:fill>
    </x:dxf>
    <x:dxf>
      <x:font>
        <x:b/>
        <x:color rgb="FFA8373E"/>
      </x:font>
      <x:fill>
        <x:patternFill>
          <x:bgColor rgb="FFFDECEF"/>
        </x:patternFill>
      </x:fill>
    </x:dxf>
    <x:dxf>
      <x:font>
        <x:b/>
        <x:color rgb="FF8D5C12"/>
      </x:font>
      <x:fill>
        <x:patternFill>
          <x:bgColor rgb="FFFFF4DF"/>
        </x:patternFill>
      </x:fill>
    </x:dxf>
    <x:dxf>
      <x:font>
        <x:b/>
        <x:color rgb="FF08757B"/>
      </x:font>
      <x:fill>
        <x:patternFill>
          <x:bgColor rgb="FFEAF8F7"/>
        </x:patternFill>
      </x:fill>
    </x:dxf>
    <x:dxf>
      <x:font>
        <x:b/>
        <x:color rgb="FFA8373E"/>
      </x:font>
      <x:fill>
        <x:patternFill>
          <x:bgColor rgb="FFFDEC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74851a92d4ab5" /><Relationship Type="http://schemas.openxmlformats.org/officeDocument/2006/relationships/theme" Target="/xl/theme/theme1.xml" Id="Rbf6115b90bcc45b8" /><Relationship Type="http://schemas.openxmlformats.org/officeDocument/2006/relationships/sharedStrings" Target="/xl/sharedStrings.xml" Id="R66236be545e540f5" /><Relationship Type="http://schemas.openxmlformats.org/officeDocument/2006/relationships/worksheet" Target="/xl/worksheets/sheet1.xml" Id="Rdba63c341ff24a72" /><Relationship Type="http://schemas.openxmlformats.org/officeDocument/2006/relationships/worksheet" Target="/xl/worksheets/sheet2.xml" Id="R47fff5814a4f4b85" /><Relationship Type="http://schemas.openxmlformats.org/officeDocument/2006/relationships/worksheet" Target="/xl/worksheets/sheet3.xml" Id="Ra831125f7d6d4a14" /><Relationship Type="http://schemas.openxmlformats.org/officeDocument/2006/relationships/worksheet" Target="/xl/worksheets/sheet4.xml" Id="R648beb7e0a814ed9" /><Relationship Type="http://schemas.openxmlformats.org/officeDocument/2006/relationships/worksheet" Target="/xl/worksheets/sheet5.xml" Id="R8987211a4ad14755" /></Relationships>
</file>

<file path=xl/tables/table1.xml><?xml version="1.0" encoding="utf-8"?>
<x:table xmlns:x="http://schemas.openxmlformats.org/spreadsheetml/2006/main" id="1" name="DP_KISysteme" displayName="DP_KISysteme" ref="A7:G82" headerRowCount="1" totalsRowCount="0" totalsRowShown="0">
  <x:autoFilter ref="A7:G82"/>
  <x:tableColumns count="7">
    <x:tableColumn id="1" name="System-ID"/>
    <x:tableColumn id="2" name="KI-System / Funktion"/>
    <x:tableColumn id="3" name="Anbieter / Dienstleister"/>
    <x:tableColumn id="4" name="Betriebsmodell"/>
    <x:tableColumn id="5" name="Technisch zuständig"/>
    <x:tableColumn id="6" name="Bemerkung / Schnittstellen"/>
    <x:tableColumn id="7" name="Datencheck&#10;(automatisch)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P_KIAnwendungsfaelle" displayName="DP_KIAnwendungsfaelle" ref="A7:N157" headerRowCount="1" totalsRowCount="0" totalsRowShown="0">
  <x:autoFilter ref="A7:N157"/>
  <x:tableColumns count="14">
    <x:tableColumn id="1" name="Fall-ID"/>
    <x:tableColumn id="2" name="System-ID"/>
    <x:tableColumn id="3" name="Fachbereich"/>
    <x:tableColumn id="4" name="Konkreter Einsatzzweck"/>
    <x:tableColumn id="5" name="Fachlich zuständig"/>
    <x:tableColumn id="6" name="Datenarten"/>
    <x:tableColumn id="7" name="Prüfbedarf / Kurzbefund"/>
    <x:tableColumn id="8" name="Prüfpfad"/>
    <x:tableColumn id="9" name="Freigabestatus"/>
    <x:tableColumn id="10" name="Offene Schritte / Nutzungsauflagen"/>
    <x:tableColumn id="11" name="Freigabestelle"/>
    <x:tableColumn id="12" name="Freigabedatum"/>
    <x:tableColumn id="13" name="Review bis"/>
    <x:tableColumn id="14" name="Datencheck&#10;(automatisch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4f45a7b8e874c9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07ae4ca0e404119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6" t="str">
        <x:v>KI-INVENTAR  |  DPROTECTED</x:v>
      </x:c>
      <x:c r="B1" s="66"/>
      <x:c r="C1" s="66"/>
      <x:c r="D1" s="66"/>
      <x:c r="E1" s="66"/>
      <x:c r="F1" s="66"/>
      <x:c r="G1" s="66"/>
      <x:c r="H1" s="66"/>
    </x:row>
    <x:row r="2" ht="34" customHeight="1">
      <x:c r="A2" s="66"/>
      <x:c r="B2" s="66"/>
      <x:c r="C2" s="66"/>
      <x:c r="D2" s="66"/>
      <x:c r="E2" s="66"/>
      <x:c r="F2" s="66"/>
      <x:c r="G2" s="66"/>
      <x:c r="H2" s="66"/>
    </x:row>
    <x:row r="3" ht="27" customHeight="1">
      <x:c r="A3" s="72" t="str">
        <x:v>Kostenlose Excel-Arbeitsvorlage   •   Version 1.4   •   Rechtsstand 16.10.2026</x:v>
      </x:c>
      <x:c r="B3" s="72"/>
      <x:c r="C3" s="72"/>
      <x:c r="D3" s="72"/>
      <x:c r="E3" s="72"/>
      <x:c r="F3" s="72"/>
      <x:c r="G3" s="72"/>
      <x:c r="H3" s="72"/>
    </x:row>
    <x:row r="4">
      <x:c r="A4" s="4"/>
      <x:c r="B4" s="4"/>
      <x:c r="C4" s="4"/>
      <x:c r="D4" s="4"/>
      <x:c r="E4" s="4"/>
      <x:c r="F4" s="4"/>
      <x:c r="G4" s="4"/>
      <x:c r="H4" s="4"/>
    </x:row>
    <x:row r="5" ht="27" customHeight="1">
      <x:c r="A5" s="78" t="str">
        <x:v>SO STARTEN SIE IN FÜNF SCHRITTEN</x:v>
      </x:c>
      <x:c r="B5" s="78"/>
      <x:c r="C5" s="78"/>
      <x:c r="D5" s="78"/>
      <x:c r="E5" s="78"/>
      <x:c r="F5" s="78"/>
      <x:c r="G5" s="78"/>
      <x:c r="H5" s="78"/>
    </x:row>
    <x:row r="6" ht="33" customHeight="1">
      <x:c r="A6" s="84" t="str">
        <x:v>1    Systeme eintragen: Im Register „Systeme“ für jedes KI-Produkt eine eindeutige System-ID vergeben (z. B. SYS-001).</x:v>
      </x:c>
      <x:c r="B6" s="84"/>
      <x:c r="C6" s="84"/>
      <x:c r="D6" s="84"/>
      <x:c r="E6" s="84"/>
      <x:c r="F6" s="84"/>
      <x:c r="G6" s="84"/>
      <x:c r="H6" s="84"/>
    </x:row>
    <x:row r="7" ht="33" customHeight="1">
      <x:c r="A7" s="90" t="str">
        <x:v>2    Anwendungsfälle erfassen: Fall-ID (UC-001), System-ID aus dem Register auswählen und Pflichtfelder bis zum Prüfpfad ausfüllen.</x:v>
      </x:c>
      <x:c r="B7" s="90"/>
      <x:c r="C7" s="90"/>
      <x:c r="D7" s="90"/>
      <x:c r="E7" s="90"/>
      <x:c r="F7" s="90"/>
      <x:c r="G7" s="90"/>
      <x:c r="H7" s="90"/>
    </x:row>
    <x:row r="8" ht="33" customHeight="1">
      <x:c r="A8" s="84" t="str">
        <x:v>3    Prüfbedarf bestimmen: Zweck, Datenarten und Auffälligkeiten festhalten; eine erste Prüfung ist keine juristische Einstufung.</x:v>
      </x:c>
      <x:c r="B8" s="84"/>
      <x:c r="C8" s="84"/>
      <x:c r="D8" s="84"/>
      <x:c r="E8" s="84"/>
      <x:c r="F8" s="84"/>
      <x:c r="G8" s="84"/>
      <x:c r="H8" s="84"/>
    </x:row>
    <x:row r="9" ht="33" customHeight="1">
      <x:c r="A9" s="90" t="str">
        <x:v>4    Entscheidung dokumentieren: Bei abschließendem Status K/L (Stelle und Datum), bei Auflagen außerdem J ausfüllen.</x:v>
      </x:c>
      <x:c r="B9" s="90"/>
      <x:c r="C9" s="90"/>
      <x:c r="D9" s="90"/>
      <x:c r="E9" s="90"/>
      <x:c r="F9" s="90"/>
      <x:c r="G9" s="90"/>
      <x:c r="H9" s="90"/>
    </x:row>
    <x:row r="10" ht="33" customHeight="1">
      <x:c r="A10" s="84" t="str">
        <x:v>5    Aktualisieren: Review bis (M) als echtes Excel-Datum pflegen. Tabellenfilter über die Pfeile in Zeile 7 öffnen.</x:v>
      </x:c>
      <x:c r="B10" s="84"/>
      <x:c r="C10" s="84"/>
      <x:c r="D10" s="84"/>
      <x:c r="E10" s="84"/>
      <x:c r="F10" s="84"/>
      <x:c r="G10" s="84"/>
      <x:c r="H10" s="8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 ht="26" customHeight="1">
      <x:c r="A12" s="78" t="str">
        <x:v>SCHNELLSTART – FÜNF FRAGEN FÜR DIE FACHBEREICHE</x:v>
      </x:c>
      <x:c r="B12" s="78"/>
      <x:c r="C12" s="78"/>
      <x:c r="D12" s="78"/>
      <x:c r="E12" s="78"/>
      <x:c r="F12" s="78"/>
      <x:c r="G12" s="78"/>
      <x:c r="H12" s="78"/>
    </x:row>
    <x:row r="13" ht="26" customHeight="1">
      <x:c r="A13" s="96" t="str">
        <x:v>Fünf Fragen: Welches System? Für welchen Zweck? Wer ist verantwortlich? Welche Daten? Welcher Status?
„OK“ bedeutet nur vollständige, formal plausible Eingaben – KEINE inhaltliche oder rechtliche Freigabe.</x:v>
      </x:c>
      <x:c r="B13" s="96"/>
      <x:c r="C13" s="96"/>
      <x:c r="D13" s="96"/>
      <x:c r="E13" s="96"/>
      <x:c r="F13" s="96"/>
      <x:c r="G13" s="96"/>
      <x:c r="H13" s="96"/>
    </x:row>
    <x:row r="14" ht="26" customHeight="1">
      <x:c r="A14" s="96"/>
      <x:c r="B14" s="96"/>
      <x:c r="C14" s="96"/>
      <x:c r="D14" s="96"/>
      <x:c r="E14" s="96"/>
      <x:c r="F14" s="96"/>
      <x:c r="G14" s="96"/>
      <x:c r="H14" s="96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 ht="26" customHeight="1">
      <x:c r="A16" s="78" t="str">
        <x:v>STATUSÜBERSICHT  ·  automatisch aus den Arbeitsregistern</x:v>
      </x:c>
      <x:c r="B16" s="78"/>
      <x:c r="C16" s="78"/>
      <x:c r="D16" s="78"/>
      <x:c r="E16" s="78"/>
      <x:c r="F16" s="78"/>
      <x:c r="G16" s="78"/>
      <x:c r="H16" s="78"/>
    </x:row>
    <x:row r="17" ht="30" customHeight="1">
      <x:c r="A17" s="102" t="str">
        <x:v>Erfasste Systeme</x:v>
      </x:c>
      <x:c r="B17" s="102"/>
      <x:c r="C17" s="102"/>
      <x:c r="D17" s="107" t="n">
        <x:f>ROWS(Systeme!$G$8:$G$82)-COUNTBLANK(Systeme!$G$8:$G$82)</x:f>
        <x:v>0</x:v>
      </x:c>
      <x:c r="E17" s="84" t="str">
        <x:v>Offen</x:v>
      </x:c>
      <x:c r="F17" s="84"/>
      <x:c r="G17" s="84"/>
      <x:c r="H17" s="117" t="n">
        <x:f>COUNTIF(Anwendungsfaelle!$I$8:$I$157,"Offen")</x:f>
        <x:v>0</x:v>
      </x:c>
    </x:row>
    <x:row r="18" ht="30" customHeight="1">
      <x:c r="A18" s="112" t="str">
        <x:v>Erfasste Anwendungsfälle</x:v>
      </x:c>
      <x:c r="B18" s="112"/>
      <x:c r="C18" s="112"/>
      <x:c r="D18" s="107" t="n">
        <x:f>ROWS(Anwendungsfaelle!$N$8:$N$157)-COUNTBLANK(Anwendungsfaelle!$N$8:$N$157)</x:f>
        <x:v>0</x:v>
      </x:c>
      <x:c r="E18" s="90" t="str">
        <x:v>In Prüfung</x:v>
      </x:c>
      <x:c r="F18" s="90"/>
      <x:c r="G18" s="90"/>
      <x:c r="H18" s="117" t="n">
        <x:f>COUNTIF(Anwendungsfaelle!$I$8:$I$157,"In Prüfung")</x:f>
        <x:v>0</x:v>
      </x:c>
    </x:row>
    <x:row r="19" ht="30" customHeight="1">
      <x:c r="A19" s="102" t="str">
        <x:v>Kontrollbedarf</x:v>
      </x:c>
      <x:c r="B19" s="102"/>
      <x:c r="C19" s="102"/>
      <x:c r="D19" s="107" t="n">
        <x:f>COUNTIF(Systeme!$G$8:$G$82,"&lt;&gt;OK")-COUNTBLANK(Systeme!$G$8:$G$82)+COUNTIF(Anwendungsfaelle!$N$8:$N$157,"&lt;&gt;OK")-COUNTBLANK(Anwendungsfaelle!$N$8:$N$157)</x:f>
        <x:v>0</x:v>
      </x:c>
      <x:c r="E19" s="84" t="str">
        <x:v>Freigegeben</x:v>
      </x:c>
      <x:c r="F19" s="84"/>
      <x:c r="G19" s="84"/>
      <x:c r="H19" s="117" t="n">
        <x:f>COUNTIF(Anwendungsfaelle!$I$8:$I$157,"Freigegeben")</x:f>
        <x:v>0</x:v>
      </x:c>
    </x:row>
    <x:row r="20" ht="30" customHeight="1">
      <x:c r="A20" s="112" t="str">
        <x:v>Noch ungeprüft / in Prüfung</x:v>
      </x:c>
      <x:c r="B20" s="112"/>
      <x:c r="C20" s="112"/>
      <x:c r="D20" s="107" t="n">
        <x:f>COUNTIF(Anwendungsfaelle!$I$8:$I$157,"Offen")+COUNTIF(Anwendungsfaelle!$I$8:$I$157,"In Prüfung")</x:f>
        <x:v>0</x:v>
      </x:c>
      <x:c r="E20" s="90" t="str">
        <x:v>Mit Auflagen</x:v>
      </x:c>
      <x:c r="F20" s="90"/>
      <x:c r="G20" s="90"/>
      <x:c r="H20" s="117" t="n">
        <x:f>COUNTIF(Anwendungsfaelle!$I$8:$I$157,"Mit Auflagen")</x:f>
        <x:v>0</x:v>
      </x:c>
    </x:row>
    <x:row r="21" ht="30" customHeight="1">
      <x:c r="A21" s="4"/>
      <x:c r="B21" s="4"/>
      <x:c r="C21" s="4"/>
      <x:c r="D21" s="4"/>
      <x:c r="E21" s="84" t="str">
        <x:v>Nicht freigegeben</x:v>
      </x:c>
      <x:c r="F21" s="84"/>
      <x:c r="G21" s="84"/>
      <x:c r="H21" s="117" t="n">
        <x:f>COUNTIF(Anwendungsfaelle!$I$8:$I$157,"Nicht freigegeben")</x:f>
        <x:v>0</x:v>
      </x:c>
    </x:row>
    <x:row r="22" ht="30" customHeight="1">
      <x:c r="A22" s="4"/>
      <x:c r="B22" s="4"/>
      <x:c r="C22" s="4"/>
      <x:c r="D22" s="4"/>
      <x:c r="E22" s="90" t="str">
        <x:v>Außer Betrieb</x:v>
      </x:c>
      <x:c r="F22" s="90"/>
      <x:c r="G22" s="90"/>
      <x:c r="H22" s="117" t="n">
        <x:f>COUNTIF(Anwendungsfaelle!$I$8:$I$157,"Außer Betrieb")</x:f>
        <x:v>0</x:v>
      </x:c>
    </x:row>
    <x:row r="23" ht="30" customHeight="1">
      <x:c r="A23" s="4"/>
      <x:c r="B23" s="4"/>
      <x:c r="C23" s="4"/>
      <x:c r="D23" s="4"/>
      <x:c r="E23" s="84" t="str">
        <x:v>Status fehlt / ungültig</x:v>
      </x:c>
      <x:c r="F23" s="84"/>
      <x:c r="G23" s="84"/>
      <x:c r="H23" s="117" t="n">
        <x:f>MAX(0,D18-SUM(H17:H22))</x:f>
        <x:v>0</x:v>
      </x:c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 ht="27" customHeight="1">
      <x:c r="A25" s="78" t="str">
        <x:v>DATENSCHUTZ, URHEBERRECHT UND AKTUALISIERUNG</x:v>
      </x:c>
      <x:c r="B25" s="78"/>
      <x:c r="C25" s="78"/>
      <x:c r="D25" s="78"/>
      <x:c r="E25" s="78"/>
      <x:c r="F25" s="78"/>
      <x:c r="G25" s="78"/>
      <x:c r="H25" s="78"/>
    </x:row>
    <x:row r="26" ht="28" customHeight="1">
      <x:c r="A26" s="84" t="str">
        <x:v>Die Datei enthält keine Makros und keine automatisierte AI-Act-Risikoklassifizierung. Bei den Systemen sind A–F Pflicht; bei Anwendungsfällen A–I und M (Ausnahme: „Außer Betrieb“). Weitere Felder sind statusabhängig verpflichtend. „OK“ ist ausschließlich eine Datenqualitätskontrolle.</x:v>
      </x:c>
      <x:c r="B26" s="84"/>
      <x:c r="C26" s="84"/>
      <x:c r="D26" s="84"/>
      <x:c r="E26" s="84"/>
      <x:c r="F26" s="84"/>
      <x:c r="G26" s="84"/>
      <x:c r="H26" s="84"/>
    </x:row>
    <x:row r="27" ht="28" customHeight="1">
      <x:c r="A27" s="84" t="str">
        <x:v>Keine echten Bewerber-, Mitarbeiter- oder Kundendaten eingeben. Ausgefüllte Inventare nur in freigegebenen Unternehmensumgebungen speichern. Datumsfelder L/M: Eingabe als Excel-Datum; fehlerhafte Werte meldet der Datencheck N.</x:v>
      </x:c>
      <x:c r="B27" s="84"/>
      <x:c r="C27" s="84"/>
      <x:c r="D27" s="84"/>
      <x:c r="E27" s="84"/>
      <x:c r="F27" s="84"/>
      <x:c r="G27" s="84"/>
      <x:c r="H27" s="84"/>
    </x:row>
    <x:row r="28" ht="29" customHeight="1">
      <x:c r="A28" s="25" t="str">
        <x:v>© 2026 DataProtected GmbH (DProtected). Herausgeber: DataProtected GmbH · https://dprotected.de/</x:v>
      </x:c>
      <x:c r="B28" s="25"/>
      <x:c r="C28" s="25"/>
      <x:c r="D28" s="25"/>
      <x:c r="E28" s="25"/>
      <x:c r="F28" s="25"/>
      <x:c r="G28" s="25"/>
      <x:c r="H28" s="25"/>
    </x:row>
    <x:row r="29" ht="29" customHeight="1">
      <x:c r="A29" s="25"/>
      <x:c r="B29" s="25"/>
      <x:c r="C29" s="25"/>
      <x:c r="D29" s="25"/>
      <x:c r="E29" s="25"/>
      <x:c r="F29" s="25"/>
      <x:c r="G29" s="25"/>
      <x:c r="H29" s="25"/>
    </x:row>
    <x:row r="30" ht="29" customHeight="1">
      <x:c r="A30" s="84" t="str">
        <x:v>Kostenlose interne Nutzung und Anpassung gestattet. Unveränderte Weitergabe mit Herkunftsvermerk zulässig; Verkauf und Veröffentlichung unter fremdem Namen nicht gestattet. Keine Gewähr; keine Rechtsberatung.</x:v>
      </x:c>
      <x:c r="B30" s="84"/>
      <x:c r="C30" s="84"/>
      <x:c r="D30" s="84"/>
      <x:c r="E30" s="84"/>
      <x:c r="F30" s="84"/>
      <x:c r="G30" s="84"/>
      <x:c r="H30" s="84"/>
    </x:row>
    <x:row r="31" ht="29" customHeight="1">
      <x:c r="A31" s="84"/>
      <x:c r="B31" s="84"/>
      <x:c r="C31" s="84"/>
      <x:c r="D31" s="84"/>
      <x:c r="E31" s="84"/>
      <x:c r="F31" s="84"/>
      <x:c r="G31" s="84"/>
      <x:c r="H31" s="8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 ht="26" customHeight="1">
      <x:c r="A33" s="78" t="str">
        <x:v>Aktuelle Version und Hinweise: https://dprotected.de/news/ki-inventar-erstellen/</x:v>
      </x:c>
      <x:c r="B33" s="78"/>
      <x:c r="C33" s="78"/>
      <x:c r="D33" s="78"/>
      <x:c r="E33" s="78"/>
      <x:c r="F33" s="78"/>
      <x:c r="G33" s="78"/>
      <x:c r="H33" s="78"/>
    </x:row>
    <x:row r="34" ht="28" customHeight="1">
      <x:c r="A34" s="122" t="str">
        <x:v>KI-Compliance-Beratung: https://dprotected.de/ki-compliance-digitale-regulierung/</x:v>
      </x:c>
      <x:c r="B34" s="122"/>
      <x:c r="C34" s="122"/>
      <x:c r="D34" s="122"/>
      <x:c r="E34" s="122"/>
      <x:c r="F34" s="122"/>
      <x:c r="G34" s="122"/>
      <x:c r="H34" s="122"/>
    </x:row>
    <x:row r="35" ht="29" customHeight="1">
      <x:c r="A35" s="84" t="str">
        <x:v>Rechtsstand: 16. Oktober 2026    •    Nächste redaktionelle Überprüfung: vor dem 2. Dezember 2026</x:v>
      </x:c>
      <x:c r="B35" s="84"/>
      <x:c r="C35" s="84"/>
      <x:c r="D35" s="84"/>
      <x:c r="E35" s="84"/>
      <x:c r="F35" s="84"/>
      <x:c r="G35" s="84"/>
      <x:c r="H35" s="84"/>
    </x:row>
    <x:row r="36" ht="24" customHeight="1">
      <x:c r="A36" s="128" t="str">
        <x:v>EU AI Act: https://eur-lex.europa.eu/eli/reg/2024/1689/oj/deu</x:v>
      </x:c>
      <x:c r="B36" s="128"/>
      <x:c r="C36" s="128"/>
      <x:c r="D36" s="128"/>
      <x:c r="E36" s="128"/>
      <x:c r="F36" s="128"/>
      <x:c r="G36" s="128"/>
      <x:c r="H36" s="128"/>
    </x:row>
    <x:row r="37" ht="24" customHeight="1">
      <x:c r="A37" s="128" t="str">
        <x:v>Änderungsverordnung (EU) 2026/1744: https://eur-lex.europa.eu/eli/reg/2026/1744/oj/deu</x:v>
      </x:c>
      <x:c r="B37" s="128"/>
      <x:c r="C37" s="128"/>
      <x:c r="D37" s="128"/>
      <x:c r="E37" s="128"/>
      <x:c r="F37" s="128"/>
      <x:c r="G37" s="128"/>
      <x:c r="H37" s="128"/>
    </x:row>
    <x:row r="38">
      <x:c r="A38" s="4"/>
      <x:c r="B38" s="4"/>
      <x:c r="C38" s="4"/>
      <x:c r="D38" s="4"/>
      <x:c r="E38" s="4"/>
      <x:c r="F38" s="4"/>
      <x:c r="G38" s="4"/>
      <x:c r="H38" s="4"/>
    </x:row>
    <x:row r="40">
      <x:c r="D40"/>
    </x:row>
    <x:row r="41">
      <x:c r="D41"/>
    </x:row>
    <x:row r="42">
      <x:c r="D42"/>
    </x:row>
    <x:row r="43">
      <x:c r="D43"/>
    </x:row>
    <x:row r="44">
      <x:c r="D44"/>
    </x:row>
    <x:row r="45">
      <x:c r="D45"/>
    </x:row>
    <x:row r="46">
      <x:c r="D46"/>
    </x:row>
    <x:row r="47">
      <x:c r="D47"/>
    </x:row>
    <x:row r="48">
      <x:c r="D48"/>
    </x:row>
    <x:row r="49">
      <x:c r="D49"/>
    </x:row>
    <x:row r="50">
      <x:c r="D50"/>
    </x:row>
  </x:sheetData>
  <x:mergeCells>
    <x:mergeCell ref="A1:H2"/>
    <x:mergeCell ref="A3:H3"/>
    <x:mergeCell ref="A5:H5"/>
    <x:mergeCell ref="A6:H6"/>
    <x:mergeCell ref="A7:H7"/>
    <x:mergeCell ref="A8:H8"/>
    <x:mergeCell ref="A9:H9"/>
    <x:mergeCell ref="A10:H10"/>
    <x:mergeCell ref="A12:H12"/>
    <x:mergeCell ref="A13:H14"/>
    <x:mergeCell ref="A16:H16"/>
    <x:mergeCell ref="A17:C17"/>
    <x:mergeCell ref="A18:C18"/>
    <x:mergeCell ref="A19:C19"/>
    <x:mergeCell ref="A20:C20"/>
    <x:mergeCell ref="E17:G17"/>
    <x:mergeCell ref="E18:G18"/>
    <x:mergeCell ref="E19:G19"/>
    <x:mergeCell ref="E20:G20"/>
    <x:mergeCell ref="E21:G21"/>
    <x:mergeCell ref="E22:G22"/>
    <x:mergeCell ref="E23:G23"/>
    <x:mergeCell ref="A25:H25"/>
    <x:mergeCell ref="A26:H27"/>
    <x:mergeCell ref="A28:H29"/>
    <x:mergeCell ref="A30:H31"/>
    <x:mergeCell ref="A33:H33"/>
    <x:mergeCell ref="A34:H34"/>
    <x:mergeCell ref="A35:H35"/>
    <x:mergeCell ref="A36:H36"/>
    <x:mergeCell ref="A37:H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27" hidden="0" customWidth="1"/>
    <x:col min="4" max="4" width="21" hidden="0" customWidth="1"/>
    <x:col min="5" max="5" width="23" hidden="0" customWidth="1"/>
    <x:col min="6" max="6" width="37" hidden="0" customWidth="1"/>
    <x:col min="7" max="7" width="24" hidden="0" customWidth="1"/>
  </x:cols>
  <x:sheetData>
    <x:row r="1" ht="29" customHeight="1">
      <x:c r="A1" s="9" t="str">
        <x:v>KI-SYSTEME</x:v>
      </x:c>
      <x:c r="B1" s="9"/>
      <x:c r="C1" s="9"/>
      <x:c r="D1" s="9"/>
      <x:c r="E1" s="9"/>
      <x:c r="F1" s="9"/>
      <x:c r="G1" s="9"/>
    </x:row>
    <x:row r="2" ht="29" customHeight="1">
      <x:c r="A2" s="9"/>
      <x:c r="B2" s="9"/>
      <x:c r="C2" s="9"/>
      <x:c r="D2" s="9"/>
      <x:c r="E2" s="9"/>
      <x:c r="F2" s="9"/>
      <x:c r="G2" s="9"/>
    </x:row>
    <x:row r="3" ht="26" customHeight="1">
      <x:c r="A3" s="17" t="str">
        <x:v>SYSTEMREGISTER  •  Nur einmal je KI-System / Funktion erfassen</x:v>
      </x:c>
      <x:c r="B3" s="17"/>
      <x:c r="C3" s="17"/>
      <x:c r="D3" s="17"/>
      <x:c r="E3" s="17"/>
      <x:c r="F3" s="17"/>
      <x:c r="G3" s="17"/>
    </x:row>
    <x:row r="4">
      <x:c r="A4" s="4"/>
      <x:c r="B4" s="4"/>
      <x:c r="C4" s="4"/>
      <x:c r="D4" s="4"/>
      <x:c r="E4" s="4"/>
      <x:c r="F4" s="4"/>
      <x:c r="G4" s="4"/>
    </x:row>
    <x:row r="5" ht="30" customHeight="1">
      <x:c r="A5" s="25" t="str">
        <x:v>Vergib eine eindeutige ID (z. B. SYS-001). Dieselbe ID wird für alle zugehörigen Anwendungsfälle verwendet.</x:v>
      </x:c>
      <x:c r="B5" s="25"/>
      <x:c r="C5" s="25"/>
      <x:c r="D5" s="25"/>
      <x:c r="E5" s="25"/>
      <x:c r="F5" s="25"/>
      <x:c r="G5" s="25"/>
    </x:row>
    <x:row r="6" ht="30" customHeight="1">
      <x:c r="A6" s="33" t="str">
        <x:v>Pflicht: A–F (ohne Schnittstellen „Keine“). „OK“ = formal vollständig, keine Freigabe. Filterpfeile RECHTS im Kopf (Zeile 7), auch bei System-ID.</x:v>
      </x:c>
      <x:c r="B6" s="33"/>
      <x:c r="C6" s="33"/>
      <x:c r="D6" s="33"/>
      <x:c r="E6" s="33"/>
      <x:c r="F6" s="33"/>
      <x:c r="G6" s="33"/>
    </x:row>
    <x:row r="7" ht="43" customHeight="1">
      <x:c r="A7" s="43" t="str">
        <x:v>System-ID</x:v>
      </x:c>
      <x:c r="B7" s="44" t="str">
        <x:v>KI-System / Funktion</x:v>
      </x:c>
      <x:c r="C7" s="44" t="str">
        <x:v>Anbieter / Dienstleister</x:v>
      </x:c>
      <x:c r="D7" s="44" t="str">
        <x:v>Betriebsmodell</x:v>
      </x:c>
      <x:c r="E7" s="44" t="str">
        <x:v>Technisch zuständig</x:v>
      </x:c>
      <x:c r="F7" s="44" t="str">
        <x:v>Bemerkung / Schnittstellen</x:v>
      </x:c>
      <x:c r="G7" s="45" t="str">
        <x:v>Datencheck
(automatisch)</x:v>
      </x:c>
    </x:row>
    <x:row r="8" ht="29" customHeight="1">
      <x:c r="A8" s="55"/>
      <x:c r="B8" s="55"/>
      <x:c r="C8" s="55"/>
      <x:c r="D8" s="55"/>
      <x:c r="E8" s="55"/>
      <x:c r="F8" s="55"/>
      <x:c r="G8" s="59" t="str">
        <x:f>IF(COUNTA(A8:F8)=0,"",IF(LEN(TRIM(A8&amp;""))=0,"System-ID fehlt",IF(LEFT(A8,4)&lt;&gt;"SYS-","ID-Format prüfen",IF(COUNTIF($A$8:$A$82,A8)&gt;1,"System-ID doppelt",IF(LEN(TRIM(B8&amp;""))=0,"Systemname fehlt",IF(LEN(TRIM(C8&amp;""))=0,"Anbieter fehlt",IF(LEN(TRIM(D8&amp;""))=0,"Betriebsmodell fehlt",IF(AND(D8&lt;&gt;"Cloud / SaaS",D8&lt;&gt;"API / Plattform",D8&lt;&gt;"On-Premises",D8&lt;&gt;"Eigenentwicklung",D8&lt;&gt;"Noch offen"),"Betriebsmodell ungültig",IF(LEN(TRIM(E8&amp;""))=0,"Technische Zuständigkeit fehlt",IF(LEN(TRIM(F8&amp;""))=0,"Schnittstellen-Angabe fehlt","OK"))))))))))</x:f>
      </x:c>
    </x:row>
    <x:row r="9" ht="29" customHeight="1">
      <x:c r="A9" s="55"/>
      <x:c r="B9" s="55"/>
      <x:c r="C9" s="55"/>
      <x:c r="D9" s="55"/>
      <x:c r="E9" s="55"/>
      <x:c r="F9" s="55"/>
      <x:c r="G9" s="59" t="str">
        <x:f>IF(COUNTA(A9:F9)=0,"",IF(LEN(TRIM(A9&amp;""))=0,"System-ID fehlt",IF(LEFT(A9,4)&lt;&gt;"SYS-","ID-Format prüfen",IF(COUNTIF($A$8:$A$82,A9)&gt;1,"System-ID doppelt",IF(LEN(TRIM(B9&amp;""))=0,"Systemname fehlt",IF(LEN(TRIM(C9&amp;""))=0,"Anbieter fehlt",IF(LEN(TRIM(D9&amp;""))=0,"Betriebsmodell fehlt",IF(AND(D9&lt;&gt;"Cloud / SaaS",D9&lt;&gt;"API / Plattform",D9&lt;&gt;"On-Premises",D9&lt;&gt;"Eigenentwicklung",D9&lt;&gt;"Noch offen"),"Betriebsmodell ungültig",IF(LEN(TRIM(E9&amp;""))=0,"Technische Zuständigkeit fehlt",IF(LEN(TRIM(F9&amp;""))=0,"Schnittstellen-Angabe fehlt","OK"))))))))))</x:f>
      </x:c>
    </x:row>
    <x:row r="10" ht="29" customHeight="1">
      <x:c r="A10" s="55"/>
      <x:c r="B10" s="55"/>
      <x:c r="C10" s="55"/>
      <x:c r="D10" s="55"/>
      <x:c r="E10" s="55"/>
      <x:c r="F10" s="55"/>
      <x:c r="G10" s="59" t="str">
        <x:f>IF(COUNTA(A10:F10)=0,"",IF(LEN(TRIM(A10&amp;""))=0,"System-ID fehlt",IF(LEFT(A10,4)&lt;&gt;"SYS-","ID-Format prüfen",IF(COUNTIF($A$8:$A$82,A10)&gt;1,"System-ID doppelt",IF(LEN(TRIM(B10&amp;""))=0,"Systemname fehlt",IF(LEN(TRIM(C10&amp;""))=0,"Anbieter fehlt",IF(LEN(TRIM(D10&amp;""))=0,"Betriebsmodell fehlt",IF(AND(D10&lt;&gt;"Cloud / SaaS",D10&lt;&gt;"API / Plattform",D10&lt;&gt;"On-Premises",D10&lt;&gt;"Eigenentwicklung",D10&lt;&gt;"Noch offen"),"Betriebsmodell ungültig",IF(LEN(TRIM(E10&amp;""))=0,"Technische Zuständigkeit fehlt",IF(LEN(TRIM(F10&amp;""))=0,"Schnittstellen-Angabe fehlt","OK"))))))))))</x:f>
      </x:c>
    </x:row>
    <x:row r="11" ht="29" customHeight="1">
      <x:c r="A11" s="55"/>
      <x:c r="B11" s="55"/>
      <x:c r="C11" s="55"/>
      <x:c r="D11" s="55"/>
      <x:c r="E11" s="55"/>
      <x:c r="F11" s="55"/>
      <x:c r="G11" s="59" t="str">
        <x:f>IF(COUNTA(A11:F11)=0,"",IF(LEN(TRIM(A11&amp;""))=0,"System-ID fehlt",IF(LEFT(A11,4)&lt;&gt;"SYS-","ID-Format prüfen",IF(COUNTIF($A$8:$A$82,A11)&gt;1,"System-ID doppelt",IF(LEN(TRIM(B11&amp;""))=0,"Systemname fehlt",IF(LEN(TRIM(C11&amp;""))=0,"Anbieter fehlt",IF(LEN(TRIM(D11&amp;""))=0,"Betriebsmodell fehlt",IF(AND(D11&lt;&gt;"Cloud / SaaS",D11&lt;&gt;"API / Plattform",D11&lt;&gt;"On-Premises",D11&lt;&gt;"Eigenentwicklung",D11&lt;&gt;"Noch offen"),"Betriebsmodell ungültig",IF(LEN(TRIM(E11&amp;""))=0,"Technische Zuständigkeit fehlt",IF(LEN(TRIM(F11&amp;""))=0,"Schnittstellen-Angabe fehlt","OK"))))))))))</x:f>
      </x:c>
    </x:row>
    <x:row r="12" ht="29" customHeight="1">
      <x:c r="A12" s="55"/>
      <x:c r="B12" s="55"/>
      <x:c r="C12" s="55"/>
      <x:c r="D12" s="55"/>
      <x:c r="E12" s="55"/>
      <x:c r="F12" s="55"/>
      <x:c r="G12" s="59" t="str">
        <x:f>IF(COUNTA(A12:F12)=0,"",IF(LEN(TRIM(A12&amp;""))=0,"System-ID fehlt",IF(LEFT(A12,4)&lt;&gt;"SYS-","ID-Format prüfen",IF(COUNTIF($A$8:$A$82,A12)&gt;1,"System-ID doppelt",IF(LEN(TRIM(B12&amp;""))=0,"Systemname fehlt",IF(LEN(TRIM(C12&amp;""))=0,"Anbieter fehlt",IF(LEN(TRIM(D12&amp;""))=0,"Betriebsmodell fehlt",IF(AND(D12&lt;&gt;"Cloud / SaaS",D12&lt;&gt;"API / Plattform",D12&lt;&gt;"On-Premises",D12&lt;&gt;"Eigenentwicklung",D12&lt;&gt;"Noch offen"),"Betriebsmodell ungültig",IF(LEN(TRIM(E12&amp;""))=0,"Technische Zuständigkeit fehlt",IF(LEN(TRIM(F12&amp;""))=0,"Schnittstellen-Angabe fehlt","OK"))))))))))</x:f>
      </x:c>
    </x:row>
    <x:row r="13" ht="29" customHeight="1">
      <x:c r="A13" s="55"/>
      <x:c r="B13" s="55"/>
      <x:c r="C13" s="55"/>
      <x:c r="D13" s="55"/>
      <x:c r="E13" s="55"/>
      <x:c r="F13" s="55"/>
      <x:c r="G13" s="59" t="str">
        <x:f>IF(COUNTA(A13:F13)=0,"",IF(LEN(TRIM(A13&amp;""))=0,"System-ID fehlt",IF(LEFT(A13,4)&lt;&gt;"SYS-","ID-Format prüfen",IF(COUNTIF($A$8:$A$82,A13)&gt;1,"System-ID doppelt",IF(LEN(TRIM(B13&amp;""))=0,"Systemname fehlt",IF(LEN(TRIM(C13&amp;""))=0,"Anbieter fehlt",IF(LEN(TRIM(D13&amp;""))=0,"Betriebsmodell fehlt",IF(AND(D13&lt;&gt;"Cloud / SaaS",D13&lt;&gt;"API / Plattform",D13&lt;&gt;"On-Premises",D13&lt;&gt;"Eigenentwicklung",D13&lt;&gt;"Noch offen"),"Betriebsmodell ungültig",IF(LEN(TRIM(E13&amp;""))=0,"Technische Zuständigkeit fehlt",IF(LEN(TRIM(F13&amp;""))=0,"Schnittstellen-Angabe fehlt","OK"))))))))))</x:f>
      </x:c>
    </x:row>
    <x:row r="14" ht="29" customHeight="1">
      <x:c r="A14" s="55"/>
      <x:c r="B14" s="55"/>
      <x:c r="C14" s="55"/>
      <x:c r="D14" s="55"/>
      <x:c r="E14" s="55"/>
      <x:c r="F14" s="55"/>
      <x:c r="G14" s="59" t="str">
        <x:f>IF(COUNTA(A14:F14)=0,"",IF(LEN(TRIM(A14&amp;""))=0,"System-ID fehlt",IF(LEFT(A14,4)&lt;&gt;"SYS-","ID-Format prüfen",IF(COUNTIF($A$8:$A$82,A14)&gt;1,"System-ID doppelt",IF(LEN(TRIM(B14&amp;""))=0,"Systemname fehlt",IF(LEN(TRIM(C14&amp;""))=0,"Anbieter fehlt",IF(LEN(TRIM(D14&amp;""))=0,"Betriebsmodell fehlt",IF(AND(D14&lt;&gt;"Cloud / SaaS",D14&lt;&gt;"API / Plattform",D14&lt;&gt;"On-Premises",D14&lt;&gt;"Eigenentwicklung",D14&lt;&gt;"Noch offen"),"Betriebsmodell ungültig",IF(LEN(TRIM(E14&amp;""))=0,"Technische Zuständigkeit fehlt",IF(LEN(TRIM(F14&amp;""))=0,"Schnittstellen-Angabe fehlt","OK"))))))))))</x:f>
      </x:c>
    </x:row>
    <x:row r="15" ht="29" customHeight="1">
      <x:c r="A15" s="55"/>
      <x:c r="B15" s="55"/>
      <x:c r="C15" s="55"/>
      <x:c r="D15" s="55"/>
      <x:c r="E15" s="55"/>
      <x:c r="F15" s="55"/>
      <x:c r="G15" s="59" t="str">
        <x:f>IF(COUNTA(A15:F15)=0,"",IF(LEN(TRIM(A15&amp;""))=0,"System-ID fehlt",IF(LEFT(A15,4)&lt;&gt;"SYS-","ID-Format prüfen",IF(COUNTIF($A$8:$A$82,A15)&gt;1,"System-ID doppelt",IF(LEN(TRIM(B15&amp;""))=0,"Systemname fehlt",IF(LEN(TRIM(C15&amp;""))=0,"Anbieter fehlt",IF(LEN(TRIM(D15&amp;""))=0,"Betriebsmodell fehlt",IF(AND(D15&lt;&gt;"Cloud / SaaS",D15&lt;&gt;"API / Plattform",D15&lt;&gt;"On-Premises",D15&lt;&gt;"Eigenentwicklung",D15&lt;&gt;"Noch offen"),"Betriebsmodell ungültig",IF(LEN(TRIM(E15&amp;""))=0,"Technische Zuständigkeit fehlt",IF(LEN(TRIM(F15&amp;""))=0,"Schnittstellen-Angabe fehlt","OK"))))))))))</x:f>
      </x:c>
    </x:row>
    <x:row r="16" ht="29" customHeight="1">
      <x:c r="A16" s="55"/>
      <x:c r="B16" s="55"/>
      <x:c r="C16" s="55"/>
      <x:c r="D16" s="55"/>
      <x:c r="E16" s="55"/>
      <x:c r="F16" s="55"/>
      <x:c r="G16" s="59" t="str">
        <x:f>IF(COUNTA(A16:F16)=0,"",IF(LEN(TRIM(A16&amp;""))=0,"System-ID fehlt",IF(LEFT(A16,4)&lt;&gt;"SYS-","ID-Format prüfen",IF(COUNTIF($A$8:$A$82,A16)&gt;1,"System-ID doppelt",IF(LEN(TRIM(B16&amp;""))=0,"Systemname fehlt",IF(LEN(TRIM(C16&amp;""))=0,"Anbieter fehlt",IF(LEN(TRIM(D16&amp;""))=0,"Betriebsmodell fehlt",IF(AND(D16&lt;&gt;"Cloud / SaaS",D16&lt;&gt;"API / Plattform",D16&lt;&gt;"On-Premises",D16&lt;&gt;"Eigenentwicklung",D16&lt;&gt;"Noch offen"),"Betriebsmodell ungültig",IF(LEN(TRIM(E16&amp;""))=0,"Technische Zuständigkeit fehlt",IF(LEN(TRIM(F16&amp;""))=0,"Schnittstellen-Angabe fehlt","OK"))))))))))</x:f>
      </x:c>
    </x:row>
    <x:row r="17" ht="29" customHeight="1">
      <x:c r="A17" s="55"/>
      <x:c r="B17" s="55"/>
      <x:c r="C17" s="55"/>
      <x:c r="D17" s="55"/>
      <x:c r="E17" s="55"/>
      <x:c r="F17" s="55"/>
      <x:c r="G17" s="59" t="str">
        <x:f>IF(COUNTA(A17:F17)=0,"",IF(LEN(TRIM(A17&amp;""))=0,"System-ID fehlt",IF(LEFT(A17,4)&lt;&gt;"SYS-","ID-Format prüfen",IF(COUNTIF($A$8:$A$82,A17)&gt;1,"System-ID doppelt",IF(LEN(TRIM(B17&amp;""))=0,"Systemname fehlt",IF(LEN(TRIM(C17&amp;""))=0,"Anbieter fehlt",IF(LEN(TRIM(D17&amp;""))=0,"Betriebsmodell fehlt",IF(AND(D17&lt;&gt;"Cloud / SaaS",D17&lt;&gt;"API / Plattform",D17&lt;&gt;"On-Premises",D17&lt;&gt;"Eigenentwicklung",D17&lt;&gt;"Noch offen"),"Betriebsmodell ungültig",IF(LEN(TRIM(E17&amp;""))=0,"Technische Zuständigkeit fehlt",IF(LEN(TRIM(F17&amp;""))=0,"Schnittstellen-Angabe fehlt","OK"))))))))))</x:f>
      </x:c>
    </x:row>
    <x:row r="18" ht="29" customHeight="1">
      <x:c r="A18" s="55"/>
      <x:c r="B18" s="55"/>
      <x:c r="C18" s="55"/>
      <x:c r="D18" s="55"/>
      <x:c r="E18" s="55"/>
      <x:c r="F18" s="55"/>
      <x:c r="G18" s="59" t="str">
        <x:f>IF(COUNTA(A18:F18)=0,"",IF(LEN(TRIM(A18&amp;""))=0,"System-ID fehlt",IF(LEFT(A18,4)&lt;&gt;"SYS-","ID-Format prüfen",IF(COUNTIF($A$8:$A$82,A18)&gt;1,"System-ID doppelt",IF(LEN(TRIM(B18&amp;""))=0,"Systemname fehlt",IF(LEN(TRIM(C18&amp;""))=0,"Anbieter fehlt",IF(LEN(TRIM(D18&amp;""))=0,"Betriebsmodell fehlt",IF(AND(D18&lt;&gt;"Cloud / SaaS",D18&lt;&gt;"API / Plattform",D18&lt;&gt;"On-Premises",D18&lt;&gt;"Eigenentwicklung",D18&lt;&gt;"Noch offen"),"Betriebsmodell ungültig",IF(LEN(TRIM(E18&amp;""))=0,"Technische Zuständigkeit fehlt",IF(LEN(TRIM(F18&amp;""))=0,"Schnittstellen-Angabe fehlt","OK"))))))))))</x:f>
      </x:c>
    </x:row>
    <x:row r="19" ht="29" customHeight="1">
      <x:c r="A19" s="55"/>
      <x:c r="B19" s="55"/>
      <x:c r="C19" s="55"/>
      <x:c r="D19" s="55"/>
      <x:c r="E19" s="55"/>
      <x:c r="F19" s="55"/>
      <x:c r="G19" s="59" t="str">
        <x:f>IF(COUNTA(A19:F19)=0,"",IF(LEN(TRIM(A19&amp;""))=0,"System-ID fehlt",IF(LEFT(A19,4)&lt;&gt;"SYS-","ID-Format prüfen",IF(COUNTIF($A$8:$A$82,A19)&gt;1,"System-ID doppelt",IF(LEN(TRIM(B19&amp;""))=0,"Systemname fehlt",IF(LEN(TRIM(C19&amp;""))=0,"Anbieter fehlt",IF(LEN(TRIM(D19&amp;""))=0,"Betriebsmodell fehlt",IF(AND(D19&lt;&gt;"Cloud / SaaS",D19&lt;&gt;"API / Plattform",D19&lt;&gt;"On-Premises",D19&lt;&gt;"Eigenentwicklung",D19&lt;&gt;"Noch offen"),"Betriebsmodell ungültig",IF(LEN(TRIM(E19&amp;""))=0,"Technische Zuständigkeit fehlt",IF(LEN(TRIM(F19&amp;""))=0,"Schnittstellen-Angabe fehlt","OK"))))))))))</x:f>
      </x:c>
    </x:row>
    <x:row r="20" ht="29" customHeight="1">
      <x:c r="A20" s="55"/>
      <x:c r="B20" s="55"/>
      <x:c r="C20" s="55"/>
      <x:c r="D20" s="55"/>
      <x:c r="E20" s="55"/>
      <x:c r="F20" s="55"/>
      <x:c r="G20" s="59" t="str">
        <x:f>IF(COUNTA(A20:F20)=0,"",IF(LEN(TRIM(A20&amp;""))=0,"System-ID fehlt",IF(LEFT(A20,4)&lt;&gt;"SYS-","ID-Format prüfen",IF(COUNTIF($A$8:$A$82,A20)&gt;1,"System-ID doppelt",IF(LEN(TRIM(B20&amp;""))=0,"Systemname fehlt",IF(LEN(TRIM(C20&amp;""))=0,"Anbieter fehlt",IF(LEN(TRIM(D20&amp;""))=0,"Betriebsmodell fehlt",IF(AND(D20&lt;&gt;"Cloud / SaaS",D20&lt;&gt;"API / Plattform",D20&lt;&gt;"On-Premises",D20&lt;&gt;"Eigenentwicklung",D20&lt;&gt;"Noch offen"),"Betriebsmodell ungültig",IF(LEN(TRIM(E20&amp;""))=0,"Technische Zuständigkeit fehlt",IF(LEN(TRIM(F20&amp;""))=0,"Schnittstellen-Angabe fehlt","OK"))))))))))</x:f>
      </x:c>
    </x:row>
    <x:row r="21" ht="29" customHeight="1">
      <x:c r="A21" s="55"/>
      <x:c r="B21" s="55"/>
      <x:c r="C21" s="55"/>
      <x:c r="D21" s="55"/>
      <x:c r="E21" s="55"/>
      <x:c r="F21" s="55"/>
      <x:c r="G21" s="59" t="str">
        <x:f>IF(COUNTA(A21:F21)=0,"",IF(LEN(TRIM(A21&amp;""))=0,"System-ID fehlt",IF(LEFT(A21,4)&lt;&gt;"SYS-","ID-Format prüfen",IF(COUNTIF($A$8:$A$82,A21)&gt;1,"System-ID doppelt",IF(LEN(TRIM(B21&amp;""))=0,"Systemname fehlt",IF(LEN(TRIM(C21&amp;""))=0,"Anbieter fehlt",IF(LEN(TRIM(D21&amp;""))=0,"Betriebsmodell fehlt",IF(AND(D21&lt;&gt;"Cloud / SaaS",D21&lt;&gt;"API / Plattform",D21&lt;&gt;"On-Premises",D21&lt;&gt;"Eigenentwicklung",D21&lt;&gt;"Noch offen"),"Betriebsmodell ungültig",IF(LEN(TRIM(E21&amp;""))=0,"Technische Zuständigkeit fehlt",IF(LEN(TRIM(F21&amp;""))=0,"Schnittstellen-Angabe fehlt","OK"))))))))))</x:f>
      </x:c>
    </x:row>
    <x:row r="22" ht="29" customHeight="1">
      <x:c r="A22" s="55"/>
      <x:c r="B22" s="55"/>
      <x:c r="C22" s="55"/>
      <x:c r="D22" s="55"/>
      <x:c r="E22" s="55"/>
      <x:c r="F22" s="55"/>
      <x:c r="G22" s="59" t="str">
        <x:f>IF(COUNTA(A22:F22)=0,"",IF(LEN(TRIM(A22&amp;""))=0,"System-ID fehlt",IF(LEFT(A22,4)&lt;&gt;"SYS-","ID-Format prüfen",IF(COUNTIF($A$8:$A$82,A22)&gt;1,"System-ID doppelt",IF(LEN(TRIM(B22&amp;""))=0,"Systemname fehlt",IF(LEN(TRIM(C22&amp;""))=0,"Anbieter fehlt",IF(LEN(TRIM(D22&amp;""))=0,"Betriebsmodell fehlt",IF(AND(D22&lt;&gt;"Cloud / SaaS",D22&lt;&gt;"API / Plattform",D22&lt;&gt;"On-Premises",D22&lt;&gt;"Eigenentwicklung",D22&lt;&gt;"Noch offen"),"Betriebsmodell ungültig",IF(LEN(TRIM(E22&amp;""))=0,"Technische Zuständigkeit fehlt",IF(LEN(TRIM(F22&amp;""))=0,"Schnittstellen-Angabe fehlt","OK"))))))))))</x:f>
      </x:c>
    </x:row>
    <x:row r="23" ht="29" customHeight="1">
      <x:c r="A23" s="55"/>
      <x:c r="B23" s="55"/>
      <x:c r="C23" s="55"/>
      <x:c r="D23" s="55"/>
      <x:c r="E23" s="55"/>
      <x:c r="F23" s="55"/>
      <x:c r="G23" s="59" t="str">
        <x:f>IF(COUNTA(A23:F23)=0,"",IF(LEN(TRIM(A23&amp;""))=0,"System-ID fehlt",IF(LEFT(A23,4)&lt;&gt;"SYS-","ID-Format prüfen",IF(COUNTIF($A$8:$A$82,A23)&gt;1,"System-ID doppelt",IF(LEN(TRIM(B23&amp;""))=0,"Systemname fehlt",IF(LEN(TRIM(C23&amp;""))=0,"Anbieter fehlt",IF(LEN(TRIM(D23&amp;""))=0,"Betriebsmodell fehlt",IF(AND(D23&lt;&gt;"Cloud / SaaS",D23&lt;&gt;"API / Plattform",D23&lt;&gt;"On-Premises",D23&lt;&gt;"Eigenentwicklung",D23&lt;&gt;"Noch offen"),"Betriebsmodell ungültig",IF(LEN(TRIM(E23&amp;""))=0,"Technische Zuständigkeit fehlt",IF(LEN(TRIM(F23&amp;""))=0,"Schnittstellen-Angabe fehlt","OK"))))))))))</x:f>
      </x:c>
    </x:row>
    <x:row r="24" ht="29" customHeight="1">
      <x:c r="A24" s="55"/>
      <x:c r="B24" s="55"/>
      <x:c r="C24" s="55"/>
      <x:c r="D24" s="55"/>
      <x:c r="E24" s="55"/>
      <x:c r="F24" s="55"/>
      <x:c r="G24" s="59" t="str">
        <x:f>IF(COUNTA(A24:F24)=0,"",IF(LEN(TRIM(A24&amp;""))=0,"System-ID fehlt",IF(LEFT(A24,4)&lt;&gt;"SYS-","ID-Format prüfen",IF(COUNTIF($A$8:$A$82,A24)&gt;1,"System-ID doppelt",IF(LEN(TRIM(B24&amp;""))=0,"Systemname fehlt",IF(LEN(TRIM(C24&amp;""))=0,"Anbieter fehlt",IF(LEN(TRIM(D24&amp;""))=0,"Betriebsmodell fehlt",IF(AND(D24&lt;&gt;"Cloud / SaaS",D24&lt;&gt;"API / Plattform",D24&lt;&gt;"On-Premises",D24&lt;&gt;"Eigenentwicklung",D24&lt;&gt;"Noch offen"),"Betriebsmodell ungültig",IF(LEN(TRIM(E24&amp;""))=0,"Technische Zuständigkeit fehlt",IF(LEN(TRIM(F24&amp;""))=0,"Schnittstellen-Angabe fehlt","OK"))))))))))</x:f>
      </x:c>
    </x:row>
    <x:row r="25" ht="29" customHeight="1">
      <x:c r="A25" s="55"/>
      <x:c r="B25" s="55"/>
      <x:c r="C25" s="55"/>
      <x:c r="D25" s="55"/>
      <x:c r="E25" s="55"/>
      <x:c r="F25" s="55"/>
      <x:c r="G25" s="59" t="str">
        <x:f>IF(COUNTA(A25:F25)=0,"",IF(LEN(TRIM(A25&amp;""))=0,"System-ID fehlt",IF(LEFT(A25,4)&lt;&gt;"SYS-","ID-Format prüfen",IF(COUNTIF($A$8:$A$82,A25)&gt;1,"System-ID doppelt",IF(LEN(TRIM(B25&amp;""))=0,"Systemname fehlt",IF(LEN(TRIM(C25&amp;""))=0,"Anbieter fehlt",IF(LEN(TRIM(D25&amp;""))=0,"Betriebsmodell fehlt",IF(AND(D25&lt;&gt;"Cloud / SaaS",D25&lt;&gt;"API / Plattform",D25&lt;&gt;"On-Premises",D25&lt;&gt;"Eigenentwicklung",D25&lt;&gt;"Noch offen"),"Betriebsmodell ungültig",IF(LEN(TRIM(E25&amp;""))=0,"Technische Zuständigkeit fehlt",IF(LEN(TRIM(F25&amp;""))=0,"Schnittstellen-Angabe fehlt","OK"))))))))))</x:f>
      </x:c>
    </x:row>
    <x:row r="26" ht="29" customHeight="1">
      <x:c r="A26" s="55"/>
      <x:c r="B26" s="55"/>
      <x:c r="C26" s="55"/>
      <x:c r="D26" s="55"/>
      <x:c r="E26" s="55"/>
      <x:c r="F26" s="55"/>
      <x:c r="G26" s="59" t="str">
        <x:f>IF(COUNTA(A26:F26)=0,"",IF(LEN(TRIM(A26&amp;""))=0,"System-ID fehlt",IF(LEFT(A26,4)&lt;&gt;"SYS-","ID-Format prüfen",IF(COUNTIF($A$8:$A$82,A26)&gt;1,"System-ID doppelt",IF(LEN(TRIM(B26&amp;""))=0,"Systemname fehlt",IF(LEN(TRIM(C26&amp;""))=0,"Anbieter fehlt",IF(LEN(TRIM(D26&amp;""))=0,"Betriebsmodell fehlt",IF(AND(D26&lt;&gt;"Cloud / SaaS",D26&lt;&gt;"API / Plattform",D26&lt;&gt;"On-Premises",D26&lt;&gt;"Eigenentwicklung",D26&lt;&gt;"Noch offen"),"Betriebsmodell ungültig",IF(LEN(TRIM(E26&amp;""))=0,"Technische Zuständigkeit fehlt",IF(LEN(TRIM(F26&amp;""))=0,"Schnittstellen-Angabe fehlt","OK"))))))))))</x:f>
      </x:c>
    </x:row>
    <x:row r="27" ht="29" customHeight="1">
      <x:c r="A27" s="55"/>
      <x:c r="B27" s="55"/>
      <x:c r="C27" s="55"/>
      <x:c r="D27" s="55"/>
      <x:c r="E27" s="55"/>
      <x:c r="F27" s="55"/>
      <x:c r="G27" s="59" t="str">
        <x:f>IF(COUNTA(A27:F27)=0,"",IF(LEN(TRIM(A27&amp;""))=0,"System-ID fehlt",IF(LEFT(A27,4)&lt;&gt;"SYS-","ID-Format prüfen",IF(COUNTIF($A$8:$A$82,A27)&gt;1,"System-ID doppelt",IF(LEN(TRIM(B27&amp;""))=0,"Systemname fehlt",IF(LEN(TRIM(C27&amp;""))=0,"Anbieter fehlt",IF(LEN(TRIM(D27&amp;""))=0,"Betriebsmodell fehlt",IF(AND(D27&lt;&gt;"Cloud / SaaS",D27&lt;&gt;"API / Plattform",D27&lt;&gt;"On-Premises",D27&lt;&gt;"Eigenentwicklung",D27&lt;&gt;"Noch offen"),"Betriebsmodell ungültig",IF(LEN(TRIM(E27&amp;""))=0,"Technische Zuständigkeit fehlt",IF(LEN(TRIM(F27&amp;""))=0,"Schnittstellen-Angabe fehlt","OK"))))))))))</x:f>
      </x:c>
    </x:row>
    <x:row r="28" ht="29" customHeight="1">
      <x:c r="A28" s="55"/>
      <x:c r="B28" s="55"/>
      <x:c r="C28" s="55"/>
      <x:c r="D28" s="55"/>
      <x:c r="E28" s="55"/>
      <x:c r="F28" s="55"/>
      <x:c r="G28" s="59" t="str">
        <x:f>IF(COUNTA(A28:F28)=0,"",IF(LEN(TRIM(A28&amp;""))=0,"System-ID fehlt",IF(LEFT(A28,4)&lt;&gt;"SYS-","ID-Format prüfen",IF(COUNTIF($A$8:$A$82,A28)&gt;1,"System-ID doppelt",IF(LEN(TRIM(B28&amp;""))=0,"Systemname fehlt",IF(LEN(TRIM(C28&amp;""))=0,"Anbieter fehlt",IF(LEN(TRIM(D28&amp;""))=0,"Betriebsmodell fehlt",IF(AND(D28&lt;&gt;"Cloud / SaaS",D28&lt;&gt;"API / Plattform",D28&lt;&gt;"On-Premises",D28&lt;&gt;"Eigenentwicklung",D28&lt;&gt;"Noch offen"),"Betriebsmodell ungültig",IF(LEN(TRIM(E28&amp;""))=0,"Technische Zuständigkeit fehlt",IF(LEN(TRIM(F28&amp;""))=0,"Schnittstellen-Angabe fehlt","OK"))))))))))</x:f>
      </x:c>
    </x:row>
    <x:row r="29" ht="29" customHeight="1">
      <x:c r="A29" s="55"/>
      <x:c r="B29" s="55"/>
      <x:c r="C29" s="55"/>
      <x:c r="D29" s="55"/>
      <x:c r="E29" s="55"/>
      <x:c r="F29" s="55"/>
      <x:c r="G29" s="59" t="str">
        <x:f>IF(COUNTA(A29:F29)=0,"",IF(LEN(TRIM(A29&amp;""))=0,"System-ID fehlt",IF(LEFT(A29,4)&lt;&gt;"SYS-","ID-Format prüfen",IF(COUNTIF($A$8:$A$82,A29)&gt;1,"System-ID doppelt",IF(LEN(TRIM(B29&amp;""))=0,"Systemname fehlt",IF(LEN(TRIM(C29&amp;""))=0,"Anbieter fehlt",IF(LEN(TRIM(D29&amp;""))=0,"Betriebsmodell fehlt",IF(AND(D29&lt;&gt;"Cloud / SaaS",D29&lt;&gt;"API / Plattform",D29&lt;&gt;"On-Premises",D29&lt;&gt;"Eigenentwicklung",D29&lt;&gt;"Noch offen"),"Betriebsmodell ungültig",IF(LEN(TRIM(E29&amp;""))=0,"Technische Zuständigkeit fehlt",IF(LEN(TRIM(F29&amp;""))=0,"Schnittstellen-Angabe fehlt","OK"))))))))))</x:f>
      </x:c>
    </x:row>
    <x:row r="30" ht="29" customHeight="1">
      <x:c r="A30" s="55"/>
      <x:c r="B30" s="55"/>
      <x:c r="C30" s="55"/>
      <x:c r="D30" s="55"/>
      <x:c r="E30" s="55"/>
      <x:c r="F30" s="55"/>
      <x:c r="G30" s="59" t="str">
        <x:f>IF(COUNTA(A30:F30)=0,"",IF(LEN(TRIM(A30&amp;""))=0,"System-ID fehlt",IF(LEFT(A30,4)&lt;&gt;"SYS-","ID-Format prüfen",IF(COUNTIF($A$8:$A$82,A30)&gt;1,"System-ID doppelt",IF(LEN(TRIM(B30&amp;""))=0,"Systemname fehlt",IF(LEN(TRIM(C30&amp;""))=0,"Anbieter fehlt",IF(LEN(TRIM(D30&amp;""))=0,"Betriebsmodell fehlt",IF(AND(D30&lt;&gt;"Cloud / SaaS",D30&lt;&gt;"API / Plattform",D30&lt;&gt;"On-Premises",D30&lt;&gt;"Eigenentwicklung",D30&lt;&gt;"Noch offen"),"Betriebsmodell ungültig",IF(LEN(TRIM(E30&amp;""))=0,"Technische Zuständigkeit fehlt",IF(LEN(TRIM(F30&amp;""))=0,"Schnittstellen-Angabe fehlt","OK"))))))))))</x:f>
      </x:c>
    </x:row>
    <x:row r="31" ht="29" customHeight="1">
      <x:c r="A31" s="55"/>
      <x:c r="B31" s="55"/>
      <x:c r="C31" s="55"/>
      <x:c r="D31" s="55"/>
      <x:c r="E31" s="55"/>
      <x:c r="F31" s="55"/>
      <x:c r="G31" s="59" t="str">
        <x:f>IF(COUNTA(A31:F31)=0,"",IF(LEN(TRIM(A31&amp;""))=0,"System-ID fehlt",IF(LEFT(A31,4)&lt;&gt;"SYS-","ID-Format prüfen",IF(COUNTIF($A$8:$A$82,A31)&gt;1,"System-ID doppelt",IF(LEN(TRIM(B31&amp;""))=0,"Systemname fehlt",IF(LEN(TRIM(C31&amp;""))=0,"Anbieter fehlt",IF(LEN(TRIM(D31&amp;""))=0,"Betriebsmodell fehlt",IF(AND(D31&lt;&gt;"Cloud / SaaS",D31&lt;&gt;"API / Plattform",D31&lt;&gt;"On-Premises",D31&lt;&gt;"Eigenentwicklung",D31&lt;&gt;"Noch offen"),"Betriebsmodell ungültig",IF(LEN(TRIM(E31&amp;""))=0,"Technische Zuständigkeit fehlt",IF(LEN(TRIM(F31&amp;""))=0,"Schnittstellen-Angabe fehlt","OK"))))))))))</x:f>
      </x:c>
    </x:row>
    <x:row r="32" ht="29" customHeight="1">
      <x:c r="A32" s="55"/>
      <x:c r="B32" s="55"/>
      <x:c r="C32" s="55"/>
      <x:c r="D32" s="55"/>
      <x:c r="E32" s="55"/>
      <x:c r="F32" s="55"/>
      <x:c r="G32" s="59" t="str">
        <x:f>IF(COUNTA(A32:F32)=0,"",IF(LEN(TRIM(A32&amp;""))=0,"System-ID fehlt",IF(LEFT(A32,4)&lt;&gt;"SYS-","ID-Format prüfen",IF(COUNTIF($A$8:$A$82,A32)&gt;1,"System-ID doppelt",IF(LEN(TRIM(B32&amp;""))=0,"Systemname fehlt",IF(LEN(TRIM(C32&amp;""))=0,"Anbieter fehlt",IF(LEN(TRIM(D32&amp;""))=0,"Betriebsmodell fehlt",IF(AND(D32&lt;&gt;"Cloud / SaaS",D32&lt;&gt;"API / Plattform",D32&lt;&gt;"On-Premises",D32&lt;&gt;"Eigenentwicklung",D32&lt;&gt;"Noch offen"),"Betriebsmodell ungültig",IF(LEN(TRIM(E32&amp;""))=0,"Technische Zuständigkeit fehlt",IF(LEN(TRIM(F32&amp;""))=0,"Schnittstellen-Angabe fehlt","OK"))))))))))</x:f>
      </x:c>
    </x:row>
    <x:row r="33" ht="29" customHeight="1">
      <x:c r="A33" s="55"/>
      <x:c r="B33" s="55"/>
      <x:c r="C33" s="55"/>
      <x:c r="D33" s="55"/>
      <x:c r="E33" s="55"/>
      <x:c r="F33" s="55"/>
      <x:c r="G33" s="59" t="str">
        <x:f>IF(COUNTA(A33:F33)=0,"",IF(LEN(TRIM(A33&amp;""))=0,"System-ID fehlt",IF(LEFT(A33,4)&lt;&gt;"SYS-","ID-Format prüfen",IF(COUNTIF($A$8:$A$82,A33)&gt;1,"System-ID doppelt",IF(LEN(TRIM(B33&amp;""))=0,"Systemname fehlt",IF(LEN(TRIM(C33&amp;""))=0,"Anbieter fehlt",IF(LEN(TRIM(D33&amp;""))=0,"Betriebsmodell fehlt",IF(AND(D33&lt;&gt;"Cloud / SaaS",D33&lt;&gt;"API / Plattform",D33&lt;&gt;"On-Premises",D33&lt;&gt;"Eigenentwicklung",D33&lt;&gt;"Noch offen"),"Betriebsmodell ungültig",IF(LEN(TRIM(E33&amp;""))=0,"Technische Zuständigkeit fehlt",IF(LEN(TRIM(F33&amp;""))=0,"Schnittstellen-Angabe fehlt","OK"))))))))))</x:f>
      </x:c>
    </x:row>
    <x:row r="34" ht="29" customHeight="1">
      <x:c r="A34" s="55"/>
      <x:c r="B34" s="55"/>
      <x:c r="C34" s="55"/>
      <x:c r="D34" s="55"/>
      <x:c r="E34" s="55"/>
      <x:c r="F34" s="55"/>
      <x:c r="G34" s="59" t="str">
        <x:f>IF(COUNTA(A34:F34)=0,"",IF(LEN(TRIM(A34&amp;""))=0,"System-ID fehlt",IF(LEFT(A34,4)&lt;&gt;"SYS-","ID-Format prüfen",IF(COUNTIF($A$8:$A$82,A34)&gt;1,"System-ID doppelt",IF(LEN(TRIM(B34&amp;""))=0,"Systemname fehlt",IF(LEN(TRIM(C34&amp;""))=0,"Anbieter fehlt",IF(LEN(TRIM(D34&amp;""))=0,"Betriebsmodell fehlt",IF(AND(D34&lt;&gt;"Cloud / SaaS",D34&lt;&gt;"API / Plattform",D34&lt;&gt;"On-Premises",D34&lt;&gt;"Eigenentwicklung",D34&lt;&gt;"Noch offen"),"Betriebsmodell ungültig",IF(LEN(TRIM(E34&amp;""))=0,"Technische Zuständigkeit fehlt",IF(LEN(TRIM(F34&amp;""))=0,"Schnittstellen-Angabe fehlt","OK"))))))))))</x:f>
      </x:c>
    </x:row>
    <x:row r="35" ht="29" customHeight="1">
      <x:c r="A35" s="55"/>
      <x:c r="B35" s="55"/>
      <x:c r="C35" s="55"/>
      <x:c r="D35" s="55"/>
      <x:c r="E35" s="55"/>
      <x:c r="F35" s="55"/>
      <x:c r="G35" s="59" t="str">
        <x:f>IF(COUNTA(A35:F35)=0,"",IF(LEN(TRIM(A35&amp;""))=0,"System-ID fehlt",IF(LEFT(A35,4)&lt;&gt;"SYS-","ID-Format prüfen",IF(COUNTIF($A$8:$A$82,A35)&gt;1,"System-ID doppelt",IF(LEN(TRIM(B35&amp;""))=0,"Systemname fehlt",IF(LEN(TRIM(C35&amp;""))=0,"Anbieter fehlt",IF(LEN(TRIM(D35&amp;""))=0,"Betriebsmodell fehlt",IF(AND(D35&lt;&gt;"Cloud / SaaS",D35&lt;&gt;"API / Plattform",D35&lt;&gt;"On-Premises",D35&lt;&gt;"Eigenentwicklung",D35&lt;&gt;"Noch offen"),"Betriebsmodell ungültig",IF(LEN(TRIM(E35&amp;""))=0,"Technische Zuständigkeit fehlt",IF(LEN(TRIM(F35&amp;""))=0,"Schnittstellen-Angabe fehlt","OK"))))))))))</x:f>
      </x:c>
    </x:row>
    <x:row r="36" ht="29" customHeight="1">
      <x:c r="A36" s="55"/>
      <x:c r="B36" s="55"/>
      <x:c r="C36" s="55"/>
      <x:c r="D36" s="55"/>
      <x:c r="E36" s="55"/>
      <x:c r="F36" s="55"/>
      <x:c r="G36" s="59" t="str">
        <x:f>IF(COUNTA(A36:F36)=0,"",IF(LEN(TRIM(A36&amp;""))=0,"System-ID fehlt",IF(LEFT(A36,4)&lt;&gt;"SYS-","ID-Format prüfen",IF(COUNTIF($A$8:$A$82,A36)&gt;1,"System-ID doppelt",IF(LEN(TRIM(B36&amp;""))=0,"Systemname fehlt",IF(LEN(TRIM(C36&amp;""))=0,"Anbieter fehlt",IF(LEN(TRIM(D36&amp;""))=0,"Betriebsmodell fehlt",IF(AND(D36&lt;&gt;"Cloud / SaaS",D36&lt;&gt;"API / Plattform",D36&lt;&gt;"On-Premises",D36&lt;&gt;"Eigenentwicklung",D36&lt;&gt;"Noch offen"),"Betriebsmodell ungültig",IF(LEN(TRIM(E36&amp;""))=0,"Technische Zuständigkeit fehlt",IF(LEN(TRIM(F36&amp;""))=0,"Schnittstellen-Angabe fehlt","OK"))))))))))</x:f>
      </x:c>
    </x:row>
    <x:row r="37" ht="29" customHeight="1">
      <x:c r="A37" s="55"/>
      <x:c r="B37" s="55"/>
      <x:c r="C37" s="55"/>
      <x:c r="D37" s="55"/>
      <x:c r="E37" s="55"/>
      <x:c r="F37" s="55"/>
      <x:c r="G37" s="59" t="str">
        <x:f>IF(COUNTA(A37:F37)=0,"",IF(LEN(TRIM(A37&amp;""))=0,"System-ID fehlt",IF(LEFT(A37,4)&lt;&gt;"SYS-","ID-Format prüfen",IF(COUNTIF($A$8:$A$82,A37)&gt;1,"System-ID doppelt",IF(LEN(TRIM(B37&amp;""))=0,"Systemname fehlt",IF(LEN(TRIM(C37&amp;""))=0,"Anbieter fehlt",IF(LEN(TRIM(D37&amp;""))=0,"Betriebsmodell fehlt",IF(AND(D37&lt;&gt;"Cloud / SaaS",D37&lt;&gt;"API / Plattform",D37&lt;&gt;"On-Premises",D37&lt;&gt;"Eigenentwicklung",D37&lt;&gt;"Noch offen"),"Betriebsmodell ungültig",IF(LEN(TRIM(E37&amp;""))=0,"Technische Zuständigkeit fehlt",IF(LEN(TRIM(F37&amp;""))=0,"Schnittstellen-Angabe fehlt","OK"))))))))))</x:f>
      </x:c>
    </x:row>
    <x:row r="38" ht="29" customHeight="1">
      <x:c r="A38" s="55"/>
      <x:c r="B38" s="55"/>
      <x:c r="C38" s="55"/>
      <x:c r="D38" s="55"/>
      <x:c r="E38" s="55"/>
      <x:c r="F38" s="55"/>
      <x:c r="G38" s="59" t="str">
        <x:f>IF(COUNTA(A38:F38)=0,"",IF(LEN(TRIM(A38&amp;""))=0,"System-ID fehlt",IF(LEFT(A38,4)&lt;&gt;"SYS-","ID-Format prüfen",IF(COUNTIF($A$8:$A$82,A38)&gt;1,"System-ID doppelt",IF(LEN(TRIM(B38&amp;""))=0,"Systemname fehlt",IF(LEN(TRIM(C38&amp;""))=0,"Anbieter fehlt",IF(LEN(TRIM(D38&amp;""))=0,"Betriebsmodell fehlt",IF(AND(D38&lt;&gt;"Cloud / SaaS",D38&lt;&gt;"API / Plattform",D38&lt;&gt;"On-Premises",D38&lt;&gt;"Eigenentwicklung",D38&lt;&gt;"Noch offen"),"Betriebsmodell ungültig",IF(LEN(TRIM(E38&amp;""))=0,"Technische Zuständigkeit fehlt",IF(LEN(TRIM(F38&amp;""))=0,"Schnittstellen-Angabe fehlt","OK"))))))))))</x:f>
      </x:c>
    </x:row>
    <x:row r="39" ht="29" customHeight="1">
      <x:c r="A39" s="55"/>
      <x:c r="B39" s="55"/>
      <x:c r="C39" s="55"/>
      <x:c r="D39" s="55"/>
      <x:c r="E39" s="55"/>
      <x:c r="F39" s="55"/>
      <x:c r="G39" s="59" t="str">
        <x:f>IF(COUNTA(A39:F39)=0,"",IF(LEN(TRIM(A39&amp;""))=0,"System-ID fehlt",IF(LEFT(A39,4)&lt;&gt;"SYS-","ID-Format prüfen",IF(COUNTIF($A$8:$A$82,A39)&gt;1,"System-ID doppelt",IF(LEN(TRIM(B39&amp;""))=0,"Systemname fehlt",IF(LEN(TRIM(C39&amp;""))=0,"Anbieter fehlt",IF(LEN(TRIM(D39&amp;""))=0,"Betriebsmodell fehlt",IF(AND(D39&lt;&gt;"Cloud / SaaS",D39&lt;&gt;"API / Plattform",D39&lt;&gt;"On-Premises",D39&lt;&gt;"Eigenentwicklung",D39&lt;&gt;"Noch offen"),"Betriebsmodell ungültig",IF(LEN(TRIM(E39&amp;""))=0,"Technische Zuständigkeit fehlt",IF(LEN(TRIM(F39&amp;""))=0,"Schnittstellen-Angabe fehlt","OK"))))))))))</x:f>
      </x:c>
    </x:row>
    <x:row r="40" ht="29" customHeight="1">
      <x:c r="A40" s="55"/>
      <x:c r="B40" s="55"/>
      <x:c r="C40" s="55"/>
      <x:c r="D40" s="55"/>
      <x:c r="E40" s="55"/>
      <x:c r="F40" s="55"/>
      <x:c r="G40" s="59" t="str">
        <x:f>IF(COUNTA(A40:F40)=0,"",IF(LEN(TRIM(A40&amp;""))=0,"System-ID fehlt",IF(LEFT(A40,4)&lt;&gt;"SYS-","ID-Format prüfen",IF(COUNTIF($A$8:$A$82,A40)&gt;1,"System-ID doppelt",IF(LEN(TRIM(B40&amp;""))=0,"Systemname fehlt",IF(LEN(TRIM(C40&amp;""))=0,"Anbieter fehlt",IF(LEN(TRIM(D40&amp;""))=0,"Betriebsmodell fehlt",IF(AND(D40&lt;&gt;"Cloud / SaaS",D40&lt;&gt;"API / Plattform",D40&lt;&gt;"On-Premises",D40&lt;&gt;"Eigenentwicklung",D40&lt;&gt;"Noch offen"),"Betriebsmodell ungültig",IF(LEN(TRIM(E40&amp;""))=0,"Technische Zuständigkeit fehlt",IF(LEN(TRIM(F40&amp;""))=0,"Schnittstellen-Angabe fehlt","OK"))))))))))</x:f>
      </x:c>
    </x:row>
    <x:row r="41" ht="29" customHeight="1">
      <x:c r="A41" s="55"/>
      <x:c r="B41" s="55"/>
      <x:c r="C41" s="55"/>
      <x:c r="D41" s="55"/>
      <x:c r="E41" s="55"/>
      <x:c r="F41" s="55"/>
      <x:c r="G41" s="59" t="str">
        <x:f>IF(COUNTA(A41:F41)=0,"",IF(LEN(TRIM(A41&amp;""))=0,"System-ID fehlt",IF(LEFT(A41,4)&lt;&gt;"SYS-","ID-Format prüfen",IF(COUNTIF($A$8:$A$82,A41)&gt;1,"System-ID doppelt",IF(LEN(TRIM(B41&amp;""))=0,"Systemname fehlt",IF(LEN(TRIM(C41&amp;""))=0,"Anbieter fehlt",IF(LEN(TRIM(D41&amp;""))=0,"Betriebsmodell fehlt",IF(AND(D41&lt;&gt;"Cloud / SaaS",D41&lt;&gt;"API / Plattform",D41&lt;&gt;"On-Premises",D41&lt;&gt;"Eigenentwicklung",D41&lt;&gt;"Noch offen"),"Betriebsmodell ungültig",IF(LEN(TRIM(E41&amp;""))=0,"Technische Zuständigkeit fehlt",IF(LEN(TRIM(F41&amp;""))=0,"Schnittstellen-Angabe fehlt","OK"))))))))))</x:f>
      </x:c>
    </x:row>
    <x:row r="42" ht="29" customHeight="1">
      <x:c r="A42" s="55"/>
      <x:c r="B42" s="55"/>
      <x:c r="C42" s="55"/>
      <x:c r="D42" s="55"/>
      <x:c r="E42" s="55"/>
      <x:c r="F42" s="55"/>
      <x:c r="G42" s="59" t="str">
        <x:f>IF(COUNTA(A42:F42)=0,"",IF(LEN(TRIM(A42&amp;""))=0,"System-ID fehlt",IF(LEFT(A42,4)&lt;&gt;"SYS-","ID-Format prüfen",IF(COUNTIF($A$8:$A$82,A42)&gt;1,"System-ID doppelt",IF(LEN(TRIM(B42&amp;""))=0,"Systemname fehlt",IF(LEN(TRIM(C42&amp;""))=0,"Anbieter fehlt",IF(LEN(TRIM(D42&amp;""))=0,"Betriebsmodell fehlt",IF(AND(D42&lt;&gt;"Cloud / SaaS",D42&lt;&gt;"API / Plattform",D42&lt;&gt;"On-Premises",D42&lt;&gt;"Eigenentwicklung",D42&lt;&gt;"Noch offen"),"Betriebsmodell ungültig",IF(LEN(TRIM(E42&amp;""))=0,"Technische Zuständigkeit fehlt",IF(LEN(TRIM(F42&amp;""))=0,"Schnittstellen-Angabe fehlt","OK"))))))))))</x:f>
      </x:c>
    </x:row>
    <x:row r="43" ht="29" customHeight="1">
      <x:c r="A43" s="55"/>
      <x:c r="B43" s="55"/>
      <x:c r="C43" s="55"/>
      <x:c r="D43" s="55"/>
      <x:c r="E43" s="55"/>
      <x:c r="F43" s="55"/>
      <x:c r="G43" s="59" t="str">
        <x:f>IF(COUNTA(A43:F43)=0,"",IF(LEN(TRIM(A43&amp;""))=0,"System-ID fehlt",IF(LEFT(A43,4)&lt;&gt;"SYS-","ID-Format prüfen",IF(COUNTIF($A$8:$A$82,A43)&gt;1,"System-ID doppelt",IF(LEN(TRIM(B43&amp;""))=0,"Systemname fehlt",IF(LEN(TRIM(C43&amp;""))=0,"Anbieter fehlt",IF(LEN(TRIM(D43&amp;""))=0,"Betriebsmodell fehlt",IF(AND(D43&lt;&gt;"Cloud / SaaS",D43&lt;&gt;"API / Plattform",D43&lt;&gt;"On-Premises",D43&lt;&gt;"Eigenentwicklung",D43&lt;&gt;"Noch offen"),"Betriebsmodell ungültig",IF(LEN(TRIM(E43&amp;""))=0,"Technische Zuständigkeit fehlt",IF(LEN(TRIM(F43&amp;""))=0,"Schnittstellen-Angabe fehlt","OK"))))))))))</x:f>
      </x:c>
    </x:row>
    <x:row r="44" ht="29" customHeight="1">
      <x:c r="A44" s="55"/>
      <x:c r="B44" s="55"/>
      <x:c r="C44" s="55"/>
      <x:c r="D44" s="55"/>
      <x:c r="E44" s="55"/>
      <x:c r="F44" s="55"/>
      <x:c r="G44" s="59" t="str">
        <x:f>IF(COUNTA(A44:F44)=0,"",IF(LEN(TRIM(A44&amp;""))=0,"System-ID fehlt",IF(LEFT(A44,4)&lt;&gt;"SYS-","ID-Format prüfen",IF(COUNTIF($A$8:$A$82,A44)&gt;1,"System-ID doppelt",IF(LEN(TRIM(B44&amp;""))=0,"Systemname fehlt",IF(LEN(TRIM(C44&amp;""))=0,"Anbieter fehlt",IF(LEN(TRIM(D44&amp;""))=0,"Betriebsmodell fehlt",IF(AND(D44&lt;&gt;"Cloud / SaaS",D44&lt;&gt;"API / Plattform",D44&lt;&gt;"On-Premises",D44&lt;&gt;"Eigenentwicklung",D44&lt;&gt;"Noch offen"),"Betriebsmodell ungültig",IF(LEN(TRIM(E44&amp;""))=0,"Technische Zuständigkeit fehlt",IF(LEN(TRIM(F44&amp;""))=0,"Schnittstellen-Angabe fehlt","OK"))))))))))</x:f>
      </x:c>
    </x:row>
    <x:row r="45" ht="29" customHeight="1">
      <x:c r="A45" s="55"/>
      <x:c r="B45" s="55"/>
      <x:c r="C45" s="55"/>
      <x:c r="D45" s="55"/>
      <x:c r="E45" s="55"/>
      <x:c r="F45" s="55"/>
      <x:c r="G45" s="59" t="str">
        <x:f>IF(COUNTA(A45:F45)=0,"",IF(LEN(TRIM(A45&amp;""))=0,"System-ID fehlt",IF(LEFT(A45,4)&lt;&gt;"SYS-","ID-Format prüfen",IF(COUNTIF($A$8:$A$82,A45)&gt;1,"System-ID doppelt",IF(LEN(TRIM(B45&amp;""))=0,"Systemname fehlt",IF(LEN(TRIM(C45&amp;""))=0,"Anbieter fehlt",IF(LEN(TRIM(D45&amp;""))=0,"Betriebsmodell fehlt",IF(AND(D45&lt;&gt;"Cloud / SaaS",D45&lt;&gt;"API / Plattform",D45&lt;&gt;"On-Premises",D45&lt;&gt;"Eigenentwicklung",D45&lt;&gt;"Noch offen"),"Betriebsmodell ungültig",IF(LEN(TRIM(E45&amp;""))=0,"Technische Zuständigkeit fehlt",IF(LEN(TRIM(F45&amp;""))=0,"Schnittstellen-Angabe fehlt","OK"))))))))))</x:f>
      </x:c>
    </x:row>
    <x:row r="46" ht="29" customHeight="1">
      <x:c r="A46" s="55"/>
      <x:c r="B46" s="55"/>
      <x:c r="C46" s="55"/>
      <x:c r="D46" s="55"/>
      <x:c r="E46" s="55"/>
      <x:c r="F46" s="55"/>
      <x:c r="G46" s="59" t="str">
        <x:f>IF(COUNTA(A46:F46)=0,"",IF(LEN(TRIM(A46&amp;""))=0,"System-ID fehlt",IF(LEFT(A46,4)&lt;&gt;"SYS-","ID-Format prüfen",IF(COUNTIF($A$8:$A$82,A46)&gt;1,"System-ID doppelt",IF(LEN(TRIM(B46&amp;""))=0,"Systemname fehlt",IF(LEN(TRIM(C46&amp;""))=0,"Anbieter fehlt",IF(LEN(TRIM(D46&amp;""))=0,"Betriebsmodell fehlt",IF(AND(D46&lt;&gt;"Cloud / SaaS",D46&lt;&gt;"API / Plattform",D46&lt;&gt;"On-Premises",D46&lt;&gt;"Eigenentwicklung",D46&lt;&gt;"Noch offen"),"Betriebsmodell ungültig",IF(LEN(TRIM(E46&amp;""))=0,"Technische Zuständigkeit fehlt",IF(LEN(TRIM(F46&amp;""))=0,"Schnittstellen-Angabe fehlt","OK"))))))))))</x:f>
      </x:c>
    </x:row>
    <x:row r="47" ht="29" customHeight="1">
      <x:c r="A47" s="55"/>
      <x:c r="B47" s="55"/>
      <x:c r="C47" s="55"/>
      <x:c r="D47" s="55"/>
      <x:c r="E47" s="55"/>
      <x:c r="F47" s="55"/>
      <x:c r="G47" s="59" t="str">
        <x:f>IF(COUNTA(A47:F47)=0,"",IF(LEN(TRIM(A47&amp;""))=0,"System-ID fehlt",IF(LEFT(A47,4)&lt;&gt;"SYS-","ID-Format prüfen",IF(COUNTIF($A$8:$A$82,A47)&gt;1,"System-ID doppelt",IF(LEN(TRIM(B47&amp;""))=0,"Systemname fehlt",IF(LEN(TRIM(C47&amp;""))=0,"Anbieter fehlt",IF(LEN(TRIM(D47&amp;""))=0,"Betriebsmodell fehlt",IF(AND(D47&lt;&gt;"Cloud / SaaS",D47&lt;&gt;"API / Plattform",D47&lt;&gt;"On-Premises",D47&lt;&gt;"Eigenentwicklung",D47&lt;&gt;"Noch offen"),"Betriebsmodell ungültig",IF(LEN(TRIM(E47&amp;""))=0,"Technische Zuständigkeit fehlt",IF(LEN(TRIM(F47&amp;""))=0,"Schnittstellen-Angabe fehlt","OK"))))))))))</x:f>
      </x:c>
    </x:row>
    <x:row r="48" ht="29" customHeight="1">
      <x:c r="A48" s="55"/>
      <x:c r="B48" s="55"/>
      <x:c r="C48" s="55"/>
      <x:c r="D48" s="55"/>
      <x:c r="E48" s="55"/>
      <x:c r="F48" s="55"/>
      <x:c r="G48" s="59" t="str">
        <x:f>IF(COUNTA(A48:F48)=0,"",IF(LEN(TRIM(A48&amp;""))=0,"System-ID fehlt",IF(LEFT(A48,4)&lt;&gt;"SYS-","ID-Format prüfen",IF(COUNTIF($A$8:$A$82,A48)&gt;1,"System-ID doppelt",IF(LEN(TRIM(B48&amp;""))=0,"Systemname fehlt",IF(LEN(TRIM(C48&amp;""))=0,"Anbieter fehlt",IF(LEN(TRIM(D48&amp;""))=0,"Betriebsmodell fehlt",IF(AND(D48&lt;&gt;"Cloud / SaaS",D48&lt;&gt;"API / Plattform",D48&lt;&gt;"On-Premises",D48&lt;&gt;"Eigenentwicklung",D48&lt;&gt;"Noch offen"),"Betriebsmodell ungültig",IF(LEN(TRIM(E48&amp;""))=0,"Technische Zuständigkeit fehlt",IF(LEN(TRIM(F48&amp;""))=0,"Schnittstellen-Angabe fehlt","OK"))))))))))</x:f>
      </x:c>
    </x:row>
    <x:row r="49" ht="29" customHeight="1">
      <x:c r="A49" s="55"/>
      <x:c r="B49" s="55"/>
      <x:c r="C49" s="55"/>
      <x:c r="D49" s="55"/>
      <x:c r="E49" s="55"/>
      <x:c r="F49" s="55"/>
      <x:c r="G49" s="59" t="str">
        <x:f>IF(COUNTA(A49:F49)=0,"",IF(LEN(TRIM(A49&amp;""))=0,"System-ID fehlt",IF(LEFT(A49,4)&lt;&gt;"SYS-","ID-Format prüfen",IF(COUNTIF($A$8:$A$82,A49)&gt;1,"System-ID doppelt",IF(LEN(TRIM(B49&amp;""))=0,"Systemname fehlt",IF(LEN(TRIM(C49&amp;""))=0,"Anbieter fehlt",IF(LEN(TRIM(D49&amp;""))=0,"Betriebsmodell fehlt",IF(AND(D49&lt;&gt;"Cloud / SaaS",D49&lt;&gt;"API / Plattform",D49&lt;&gt;"On-Premises",D49&lt;&gt;"Eigenentwicklung",D49&lt;&gt;"Noch offen"),"Betriebsmodell ungültig",IF(LEN(TRIM(E49&amp;""))=0,"Technische Zuständigkeit fehlt",IF(LEN(TRIM(F49&amp;""))=0,"Schnittstellen-Angabe fehlt","OK"))))))))))</x:f>
      </x:c>
    </x:row>
    <x:row r="50" ht="29" customHeight="1">
      <x:c r="A50" s="55"/>
      <x:c r="B50" s="55"/>
      <x:c r="C50" s="55"/>
      <x:c r="D50" s="55"/>
      <x:c r="E50" s="55"/>
      <x:c r="F50" s="55"/>
      <x:c r="G50" s="59" t="str">
        <x:f>IF(COUNTA(A50:F50)=0,"",IF(LEN(TRIM(A50&amp;""))=0,"System-ID fehlt",IF(LEFT(A50,4)&lt;&gt;"SYS-","ID-Format prüfen",IF(COUNTIF($A$8:$A$82,A50)&gt;1,"System-ID doppelt",IF(LEN(TRIM(B50&amp;""))=0,"Systemname fehlt",IF(LEN(TRIM(C50&amp;""))=0,"Anbieter fehlt",IF(LEN(TRIM(D50&amp;""))=0,"Betriebsmodell fehlt",IF(AND(D50&lt;&gt;"Cloud / SaaS",D50&lt;&gt;"API / Plattform",D50&lt;&gt;"On-Premises",D50&lt;&gt;"Eigenentwicklung",D50&lt;&gt;"Noch offen"),"Betriebsmodell ungültig",IF(LEN(TRIM(E50&amp;""))=0,"Technische Zuständigkeit fehlt",IF(LEN(TRIM(F50&amp;""))=0,"Schnittstellen-Angabe fehlt","OK"))))))))))</x:f>
      </x:c>
    </x:row>
    <x:row r="51" ht="29" customHeight="1">
      <x:c r="A51" s="55"/>
      <x:c r="B51" s="55"/>
      <x:c r="C51" s="55"/>
      <x:c r="D51" s="55"/>
      <x:c r="E51" s="55"/>
      <x:c r="F51" s="55"/>
      <x:c r="G51" s="59" t="str">
        <x:f>IF(COUNTA(A51:F51)=0,"",IF(LEN(TRIM(A51&amp;""))=0,"System-ID fehlt",IF(LEFT(A51,4)&lt;&gt;"SYS-","ID-Format prüfen",IF(COUNTIF($A$8:$A$82,A51)&gt;1,"System-ID doppelt",IF(LEN(TRIM(B51&amp;""))=0,"Systemname fehlt",IF(LEN(TRIM(C51&amp;""))=0,"Anbieter fehlt",IF(LEN(TRIM(D51&amp;""))=0,"Betriebsmodell fehlt",IF(AND(D51&lt;&gt;"Cloud / SaaS",D51&lt;&gt;"API / Plattform",D51&lt;&gt;"On-Premises",D51&lt;&gt;"Eigenentwicklung",D51&lt;&gt;"Noch offen"),"Betriebsmodell ungültig",IF(LEN(TRIM(E51&amp;""))=0,"Technische Zuständigkeit fehlt",IF(LEN(TRIM(F51&amp;""))=0,"Schnittstellen-Angabe fehlt","OK"))))))))))</x:f>
      </x:c>
    </x:row>
    <x:row r="52" ht="29" customHeight="1">
      <x:c r="A52" s="55"/>
      <x:c r="B52" s="55"/>
      <x:c r="C52" s="55"/>
      <x:c r="D52" s="55"/>
      <x:c r="E52" s="55"/>
      <x:c r="F52" s="55"/>
      <x:c r="G52" s="59" t="str">
        <x:f>IF(COUNTA(A52:F52)=0,"",IF(LEN(TRIM(A52&amp;""))=0,"System-ID fehlt",IF(LEFT(A52,4)&lt;&gt;"SYS-","ID-Format prüfen",IF(COUNTIF($A$8:$A$82,A52)&gt;1,"System-ID doppelt",IF(LEN(TRIM(B52&amp;""))=0,"Systemname fehlt",IF(LEN(TRIM(C52&amp;""))=0,"Anbieter fehlt",IF(LEN(TRIM(D52&amp;""))=0,"Betriebsmodell fehlt",IF(AND(D52&lt;&gt;"Cloud / SaaS",D52&lt;&gt;"API / Plattform",D52&lt;&gt;"On-Premises",D52&lt;&gt;"Eigenentwicklung",D52&lt;&gt;"Noch offen"),"Betriebsmodell ungültig",IF(LEN(TRIM(E52&amp;""))=0,"Technische Zuständigkeit fehlt",IF(LEN(TRIM(F52&amp;""))=0,"Schnittstellen-Angabe fehlt","OK"))))))))))</x:f>
      </x:c>
    </x:row>
    <x:row r="53" ht="29" customHeight="1">
      <x:c r="A53" s="55"/>
      <x:c r="B53" s="55"/>
      <x:c r="C53" s="55"/>
      <x:c r="D53" s="55"/>
      <x:c r="E53" s="55"/>
      <x:c r="F53" s="55"/>
      <x:c r="G53" s="59" t="str">
        <x:f>IF(COUNTA(A53:F53)=0,"",IF(LEN(TRIM(A53&amp;""))=0,"System-ID fehlt",IF(LEFT(A53,4)&lt;&gt;"SYS-","ID-Format prüfen",IF(COUNTIF($A$8:$A$82,A53)&gt;1,"System-ID doppelt",IF(LEN(TRIM(B53&amp;""))=0,"Systemname fehlt",IF(LEN(TRIM(C53&amp;""))=0,"Anbieter fehlt",IF(LEN(TRIM(D53&amp;""))=0,"Betriebsmodell fehlt",IF(AND(D53&lt;&gt;"Cloud / SaaS",D53&lt;&gt;"API / Plattform",D53&lt;&gt;"On-Premises",D53&lt;&gt;"Eigenentwicklung",D53&lt;&gt;"Noch offen"),"Betriebsmodell ungültig",IF(LEN(TRIM(E53&amp;""))=0,"Technische Zuständigkeit fehlt",IF(LEN(TRIM(F53&amp;""))=0,"Schnittstellen-Angabe fehlt","OK"))))))))))</x:f>
      </x:c>
    </x:row>
    <x:row r="54" ht="29" customHeight="1">
      <x:c r="A54" s="55"/>
      <x:c r="B54" s="55"/>
      <x:c r="C54" s="55"/>
      <x:c r="D54" s="55"/>
      <x:c r="E54" s="55"/>
      <x:c r="F54" s="55"/>
      <x:c r="G54" s="59" t="str">
        <x:f>IF(COUNTA(A54:F54)=0,"",IF(LEN(TRIM(A54&amp;""))=0,"System-ID fehlt",IF(LEFT(A54,4)&lt;&gt;"SYS-","ID-Format prüfen",IF(COUNTIF($A$8:$A$82,A54)&gt;1,"System-ID doppelt",IF(LEN(TRIM(B54&amp;""))=0,"Systemname fehlt",IF(LEN(TRIM(C54&amp;""))=0,"Anbieter fehlt",IF(LEN(TRIM(D54&amp;""))=0,"Betriebsmodell fehlt",IF(AND(D54&lt;&gt;"Cloud / SaaS",D54&lt;&gt;"API / Plattform",D54&lt;&gt;"On-Premises",D54&lt;&gt;"Eigenentwicklung",D54&lt;&gt;"Noch offen"),"Betriebsmodell ungültig",IF(LEN(TRIM(E54&amp;""))=0,"Technische Zuständigkeit fehlt",IF(LEN(TRIM(F54&amp;""))=0,"Schnittstellen-Angabe fehlt","OK"))))))))))</x:f>
      </x:c>
    </x:row>
    <x:row r="55" ht="29" customHeight="1">
      <x:c r="A55" s="55"/>
      <x:c r="B55" s="55"/>
      <x:c r="C55" s="55"/>
      <x:c r="D55" s="55"/>
      <x:c r="E55" s="55"/>
      <x:c r="F55" s="55"/>
      <x:c r="G55" s="59" t="str">
        <x:f>IF(COUNTA(A55:F55)=0,"",IF(LEN(TRIM(A55&amp;""))=0,"System-ID fehlt",IF(LEFT(A55,4)&lt;&gt;"SYS-","ID-Format prüfen",IF(COUNTIF($A$8:$A$82,A55)&gt;1,"System-ID doppelt",IF(LEN(TRIM(B55&amp;""))=0,"Systemname fehlt",IF(LEN(TRIM(C55&amp;""))=0,"Anbieter fehlt",IF(LEN(TRIM(D55&amp;""))=0,"Betriebsmodell fehlt",IF(AND(D55&lt;&gt;"Cloud / SaaS",D55&lt;&gt;"API / Plattform",D55&lt;&gt;"On-Premises",D55&lt;&gt;"Eigenentwicklung",D55&lt;&gt;"Noch offen"),"Betriebsmodell ungültig",IF(LEN(TRIM(E55&amp;""))=0,"Technische Zuständigkeit fehlt",IF(LEN(TRIM(F55&amp;""))=0,"Schnittstellen-Angabe fehlt","OK"))))))))))</x:f>
      </x:c>
    </x:row>
    <x:row r="56" ht="29" customHeight="1">
      <x:c r="A56" s="55"/>
      <x:c r="B56" s="55"/>
      <x:c r="C56" s="55"/>
      <x:c r="D56" s="55"/>
      <x:c r="E56" s="55"/>
      <x:c r="F56" s="55"/>
      <x:c r="G56" s="59" t="str">
        <x:f>IF(COUNTA(A56:F56)=0,"",IF(LEN(TRIM(A56&amp;""))=0,"System-ID fehlt",IF(LEFT(A56,4)&lt;&gt;"SYS-","ID-Format prüfen",IF(COUNTIF($A$8:$A$82,A56)&gt;1,"System-ID doppelt",IF(LEN(TRIM(B56&amp;""))=0,"Systemname fehlt",IF(LEN(TRIM(C56&amp;""))=0,"Anbieter fehlt",IF(LEN(TRIM(D56&amp;""))=0,"Betriebsmodell fehlt",IF(AND(D56&lt;&gt;"Cloud / SaaS",D56&lt;&gt;"API / Plattform",D56&lt;&gt;"On-Premises",D56&lt;&gt;"Eigenentwicklung",D56&lt;&gt;"Noch offen"),"Betriebsmodell ungültig",IF(LEN(TRIM(E56&amp;""))=0,"Technische Zuständigkeit fehlt",IF(LEN(TRIM(F56&amp;""))=0,"Schnittstellen-Angabe fehlt","OK"))))))))))</x:f>
      </x:c>
    </x:row>
    <x:row r="57" ht="29" customHeight="1">
      <x:c r="A57" s="55"/>
      <x:c r="B57" s="55"/>
      <x:c r="C57" s="55"/>
      <x:c r="D57" s="55"/>
      <x:c r="E57" s="55"/>
      <x:c r="F57" s="55"/>
      <x:c r="G57" s="59" t="str">
        <x:f>IF(COUNTA(A57:F57)=0,"",IF(LEN(TRIM(A57&amp;""))=0,"System-ID fehlt",IF(LEFT(A57,4)&lt;&gt;"SYS-","ID-Format prüfen",IF(COUNTIF($A$8:$A$82,A57)&gt;1,"System-ID doppelt",IF(LEN(TRIM(B57&amp;""))=0,"Systemname fehlt",IF(LEN(TRIM(C57&amp;""))=0,"Anbieter fehlt",IF(LEN(TRIM(D57&amp;""))=0,"Betriebsmodell fehlt",IF(AND(D57&lt;&gt;"Cloud / SaaS",D57&lt;&gt;"API / Plattform",D57&lt;&gt;"On-Premises",D57&lt;&gt;"Eigenentwicklung",D57&lt;&gt;"Noch offen"),"Betriebsmodell ungültig",IF(LEN(TRIM(E57&amp;""))=0,"Technische Zuständigkeit fehlt",IF(LEN(TRIM(F57&amp;""))=0,"Schnittstellen-Angabe fehlt","OK"))))))))))</x:f>
      </x:c>
    </x:row>
    <x:row r="58" ht="29" customHeight="1">
      <x:c r="A58" s="55"/>
      <x:c r="B58" s="55"/>
      <x:c r="C58" s="55"/>
      <x:c r="D58" s="55"/>
      <x:c r="E58" s="55"/>
      <x:c r="F58" s="55"/>
      <x:c r="G58" s="59" t="str">
        <x:f>IF(COUNTA(A58:F58)=0,"",IF(LEN(TRIM(A58&amp;""))=0,"System-ID fehlt",IF(LEFT(A58,4)&lt;&gt;"SYS-","ID-Format prüfen",IF(COUNTIF($A$8:$A$82,A58)&gt;1,"System-ID doppelt",IF(LEN(TRIM(B58&amp;""))=0,"Systemname fehlt",IF(LEN(TRIM(C58&amp;""))=0,"Anbieter fehlt",IF(LEN(TRIM(D58&amp;""))=0,"Betriebsmodell fehlt",IF(AND(D58&lt;&gt;"Cloud / SaaS",D58&lt;&gt;"API / Plattform",D58&lt;&gt;"On-Premises",D58&lt;&gt;"Eigenentwicklung",D58&lt;&gt;"Noch offen"),"Betriebsmodell ungültig",IF(LEN(TRIM(E58&amp;""))=0,"Technische Zuständigkeit fehlt",IF(LEN(TRIM(F58&amp;""))=0,"Schnittstellen-Angabe fehlt","OK"))))))))))</x:f>
      </x:c>
    </x:row>
    <x:row r="59" ht="29" customHeight="1">
      <x:c r="A59" s="55"/>
      <x:c r="B59" s="55"/>
      <x:c r="C59" s="55"/>
      <x:c r="D59" s="55"/>
      <x:c r="E59" s="55"/>
      <x:c r="F59" s="55"/>
      <x:c r="G59" s="59" t="str">
        <x:f>IF(COUNTA(A59:F59)=0,"",IF(LEN(TRIM(A59&amp;""))=0,"System-ID fehlt",IF(LEFT(A59,4)&lt;&gt;"SYS-","ID-Format prüfen",IF(COUNTIF($A$8:$A$82,A59)&gt;1,"System-ID doppelt",IF(LEN(TRIM(B59&amp;""))=0,"Systemname fehlt",IF(LEN(TRIM(C59&amp;""))=0,"Anbieter fehlt",IF(LEN(TRIM(D59&amp;""))=0,"Betriebsmodell fehlt",IF(AND(D59&lt;&gt;"Cloud / SaaS",D59&lt;&gt;"API / Plattform",D59&lt;&gt;"On-Premises",D59&lt;&gt;"Eigenentwicklung",D59&lt;&gt;"Noch offen"),"Betriebsmodell ungültig",IF(LEN(TRIM(E59&amp;""))=0,"Technische Zuständigkeit fehlt",IF(LEN(TRIM(F59&amp;""))=0,"Schnittstellen-Angabe fehlt","OK"))))))))))</x:f>
      </x:c>
    </x:row>
    <x:row r="60" ht="29" customHeight="1">
      <x:c r="A60" s="55"/>
      <x:c r="B60" s="55"/>
      <x:c r="C60" s="55"/>
      <x:c r="D60" s="55"/>
      <x:c r="E60" s="55"/>
      <x:c r="F60" s="55"/>
      <x:c r="G60" s="59" t="str">
        <x:f>IF(COUNTA(A60:F60)=0,"",IF(LEN(TRIM(A60&amp;""))=0,"System-ID fehlt",IF(LEFT(A60,4)&lt;&gt;"SYS-","ID-Format prüfen",IF(COUNTIF($A$8:$A$82,A60)&gt;1,"System-ID doppelt",IF(LEN(TRIM(B60&amp;""))=0,"Systemname fehlt",IF(LEN(TRIM(C60&amp;""))=0,"Anbieter fehlt",IF(LEN(TRIM(D60&amp;""))=0,"Betriebsmodell fehlt",IF(AND(D60&lt;&gt;"Cloud / SaaS",D60&lt;&gt;"API / Plattform",D60&lt;&gt;"On-Premises",D60&lt;&gt;"Eigenentwicklung",D60&lt;&gt;"Noch offen"),"Betriebsmodell ungültig",IF(LEN(TRIM(E60&amp;""))=0,"Technische Zuständigkeit fehlt",IF(LEN(TRIM(F60&amp;""))=0,"Schnittstellen-Angabe fehlt","OK"))))))))))</x:f>
      </x:c>
    </x:row>
    <x:row r="61" ht="29" customHeight="1">
      <x:c r="A61" s="55"/>
      <x:c r="B61" s="55"/>
      <x:c r="C61" s="55"/>
      <x:c r="D61" s="55"/>
      <x:c r="E61" s="55"/>
      <x:c r="F61" s="55"/>
      <x:c r="G61" s="59" t="str">
        <x:f>IF(COUNTA(A61:F61)=0,"",IF(LEN(TRIM(A61&amp;""))=0,"System-ID fehlt",IF(LEFT(A61,4)&lt;&gt;"SYS-","ID-Format prüfen",IF(COUNTIF($A$8:$A$82,A61)&gt;1,"System-ID doppelt",IF(LEN(TRIM(B61&amp;""))=0,"Systemname fehlt",IF(LEN(TRIM(C61&amp;""))=0,"Anbieter fehlt",IF(LEN(TRIM(D61&amp;""))=0,"Betriebsmodell fehlt",IF(AND(D61&lt;&gt;"Cloud / SaaS",D61&lt;&gt;"API / Plattform",D61&lt;&gt;"On-Premises",D61&lt;&gt;"Eigenentwicklung",D61&lt;&gt;"Noch offen"),"Betriebsmodell ungültig",IF(LEN(TRIM(E61&amp;""))=0,"Technische Zuständigkeit fehlt",IF(LEN(TRIM(F61&amp;""))=0,"Schnittstellen-Angabe fehlt","OK"))))))))))</x:f>
      </x:c>
    </x:row>
    <x:row r="62" ht="29" customHeight="1">
      <x:c r="A62" s="55"/>
      <x:c r="B62" s="55"/>
      <x:c r="C62" s="55"/>
      <x:c r="D62" s="55"/>
      <x:c r="E62" s="55"/>
      <x:c r="F62" s="55"/>
      <x:c r="G62" s="59" t="str">
        <x:f>IF(COUNTA(A62:F62)=0,"",IF(LEN(TRIM(A62&amp;""))=0,"System-ID fehlt",IF(LEFT(A62,4)&lt;&gt;"SYS-","ID-Format prüfen",IF(COUNTIF($A$8:$A$82,A62)&gt;1,"System-ID doppelt",IF(LEN(TRIM(B62&amp;""))=0,"Systemname fehlt",IF(LEN(TRIM(C62&amp;""))=0,"Anbieter fehlt",IF(LEN(TRIM(D62&amp;""))=0,"Betriebsmodell fehlt",IF(AND(D62&lt;&gt;"Cloud / SaaS",D62&lt;&gt;"API / Plattform",D62&lt;&gt;"On-Premises",D62&lt;&gt;"Eigenentwicklung",D62&lt;&gt;"Noch offen"),"Betriebsmodell ungültig",IF(LEN(TRIM(E62&amp;""))=0,"Technische Zuständigkeit fehlt",IF(LEN(TRIM(F62&amp;""))=0,"Schnittstellen-Angabe fehlt","OK"))))))))))</x:f>
      </x:c>
    </x:row>
    <x:row r="63" ht="29" customHeight="1">
      <x:c r="A63" s="55"/>
      <x:c r="B63" s="55"/>
      <x:c r="C63" s="55"/>
      <x:c r="D63" s="55"/>
      <x:c r="E63" s="55"/>
      <x:c r="F63" s="55"/>
      <x:c r="G63" s="59" t="str">
        <x:f>IF(COUNTA(A63:F63)=0,"",IF(LEN(TRIM(A63&amp;""))=0,"System-ID fehlt",IF(LEFT(A63,4)&lt;&gt;"SYS-","ID-Format prüfen",IF(COUNTIF($A$8:$A$82,A63)&gt;1,"System-ID doppelt",IF(LEN(TRIM(B63&amp;""))=0,"Systemname fehlt",IF(LEN(TRIM(C63&amp;""))=0,"Anbieter fehlt",IF(LEN(TRIM(D63&amp;""))=0,"Betriebsmodell fehlt",IF(AND(D63&lt;&gt;"Cloud / SaaS",D63&lt;&gt;"API / Plattform",D63&lt;&gt;"On-Premises",D63&lt;&gt;"Eigenentwicklung",D63&lt;&gt;"Noch offen"),"Betriebsmodell ungültig",IF(LEN(TRIM(E63&amp;""))=0,"Technische Zuständigkeit fehlt",IF(LEN(TRIM(F63&amp;""))=0,"Schnittstellen-Angabe fehlt","OK"))))))))))</x:f>
      </x:c>
    </x:row>
    <x:row r="64" ht="29" customHeight="1">
      <x:c r="A64" s="55"/>
      <x:c r="B64" s="55"/>
      <x:c r="C64" s="55"/>
      <x:c r="D64" s="55"/>
      <x:c r="E64" s="55"/>
      <x:c r="F64" s="55"/>
      <x:c r="G64" s="59" t="str">
        <x:f>IF(COUNTA(A64:F64)=0,"",IF(LEN(TRIM(A64&amp;""))=0,"System-ID fehlt",IF(LEFT(A64,4)&lt;&gt;"SYS-","ID-Format prüfen",IF(COUNTIF($A$8:$A$82,A64)&gt;1,"System-ID doppelt",IF(LEN(TRIM(B64&amp;""))=0,"Systemname fehlt",IF(LEN(TRIM(C64&amp;""))=0,"Anbieter fehlt",IF(LEN(TRIM(D64&amp;""))=0,"Betriebsmodell fehlt",IF(AND(D64&lt;&gt;"Cloud / SaaS",D64&lt;&gt;"API / Plattform",D64&lt;&gt;"On-Premises",D64&lt;&gt;"Eigenentwicklung",D64&lt;&gt;"Noch offen"),"Betriebsmodell ungültig",IF(LEN(TRIM(E64&amp;""))=0,"Technische Zuständigkeit fehlt",IF(LEN(TRIM(F64&amp;""))=0,"Schnittstellen-Angabe fehlt","OK"))))))))))</x:f>
      </x:c>
    </x:row>
    <x:row r="65" ht="29" customHeight="1">
      <x:c r="A65" s="55"/>
      <x:c r="B65" s="55"/>
      <x:c r="C65" s="55"/>
      <x:c r="D65" s="55"/>
      <x:c r="E65" s="55"/>
      <x:c r="F65" s="55"/>
      <x:c r="G65" s="59" t="str">
        <x:f>IF(COUNTA(A65:F65)=0,"",IF(LEN(TRIM(A65&amp;""))=0,"System-ID fehlt",IF(LEFT(A65,4)&lt;&gt;"SYS-","ID-Format prüfen",IF(COUNTIF($A$8:$A$82,A65)&gt;1,"System-ID doppelt",IF(LEN(TRIM(B65&amp;""))=0,"Systemname fehlt",IF(LEN(TRIM(C65&amp;""))=0,"Anbieter fehlt",IF(LEN(TRIM(D65&amp;""))=0,"Betriebsmodell fehlt",IF(AND(D65&lt;&gt;"Cloud / SaaS",D65&lt;&gt;"API / Plattform",D65&lt;&gt;"On-Premises",D65&lt;&gt;"Eigenentwicklung",D65&lt;&gt;"Noch offen"),"Betriebsmodell ungültig",IF(LEN(TRIM(E65&amp;""))=0,"Technische Zuständigkeit fehlt",IF(LEN(TRIM(F65&amp;""))=0,"Schnittstellen-Angabe fehlt","OK"))))))))))</x:f>
      </x:c>
    </x:row>
    <x:row r="66" ht="29" customHeight="1">
      <x:c r="A66" s="55"/>
      <x:c r="B66" s="55"/>
      <x:c r="C66" s="55"/>
      <x:c r="D66" s="55"/>
      <x:c r="E66" s="55"/>
      <x:c r="F66" s="55"/>
      <x:c r="G66" s="59" t="str">
        <x:f>IF(COUNTA(A66:F66)=0,"",IF(LEN(TRIM(A66&amp;""))=0,"System-ID fehlt",IF(LEFT(A66,4)&lt;&gt;"SYS-","ID-Format prüfen",IF(COUNTIF($A$8:$A$82,A66)&gt;1,"System-ID doppelt",IF(LEN(TRIM(B66&amp;""))=0,"Systemname fehlt",IF(LEN(TRIM(C66&amp;""))=0,"Anbieter fehlt",IF(LEN(TRIM(D66&amp;""))=0,"Betriebsmodell fehlt",IF(AND(D66&lt;&gt;"Cloud / SaaS",D66&lt;&gt;"API / Plattform",D66&lt;&gt;"On-Premises",D66&lt;&gt;"Eigenentwicklung",D66&lt;&gt;"Noch offen"),"Betriebsmodell ungültig",IF(LEN(TRIM(E66&amp;""))=0,"Technische Zuständigkeit fehlt",IF(LEN(TRIM(F66&amp;""))=0,"Schnittstellen-Angabe fehlt","OK"))))))))))</x:f>
      </x:c>
    </x:row>
    <x:row r="67" ht="29" customHeight="1">
      <x:c r="A67" s="55"/>
      <x:c r="B67" s="55"/>
      <x:c r="C67" s="55"/>
      <x:c r="D67" s="55"/>
      <x:c r="E67" s="55"/>
      <x:c r="F67" s="55"/>
      <x:c r="G67" s="59" t="str">
        <x:f>IF(COUNTA(A67:F67)=0,"",IF(LEN(TRIM(A67&amp;""))=0,"System-ID fehlt",IF(LEFT(A67,4)&lt;&gt;"SYS-","ID-Format prüfen",IF(COUNTIF($A$8:$A$82,A67)&gt;1,"System-ID doppelt",IF(LEN(TRIM(B67&amp;""))=0,"Systemname fehlt",IF(LEN(TRIM(C67&amp;""))=0,"Anbieter fehlt",IF(LEN(TRIM(D67&amp;""))=0,"Betriebsmodell fehlt",IF(AND(D67&lt;&gt;"Cloud / SaaS",D67&lt;&gt;"API / Plattform",D67&lt;&gt;"On-Premises",D67&lt;&gt;"Eigenentwicklung",D67&lt;&gt;"Noch offen"),"Betriebsmodell ungültig",IF(LEN(TRIM(E67&amp;""))=0,"Technische Zuständigkeit fehlt",IF(LEN(TRIM(F67&amp;""))=0,"Schnittstellen-Angabe fehlt","OK"))))))))))</x:f>
      </x:c>
    </x:row>
    <x:row r="68" ht="29" customHeight="1">
      <x:c r="A68" s="55"/>
      <x:c r="B68" s="55"/>
      <x:c r="C68" s="55"/>
      <x:c r="D68" s="55"/>
      <x:c r="E68" s="55"/>
      <x:c r="F68" s="55"/>
      <x:c r="G68" s="59" t="str">
        <x:f>IF(COUNTA(A68:F68)=0,"",IF(LEN(TRIM(A68&amp;""))=0,"System-ID fehlt",IF(LEFT(A68,4)&lt;&gt;"SYS-","ID-Format prüfen",IF(COUNTIF($A$8:$A$82,A68)&gt;1,"System-ID doppelt",IF(LEN(TRIM(B68&amp;""))=0,"Systemname fehlt",IF(LEN(TRIM(C68&amp;""))=0,"Anbieter fehlt",IF(LEN(TRIM(D68&amp;""))=0,"Betriebsmodell fehlt",IF(AND(D68&lt;&gt;"Cloud / SaaS",D68&lt;&gt;"API / Plattform",D68&lt;&gt;"On-Premises",D68&lt;&gt;"Eigenentwicklung",D68&lt;&gt;"Noch offen"),"Betriebsmodell ungültig",IF(LEN(TRIM(E68&amp;""))=0,"Technische Zuständigkeit fehlt",IF(LEN(TRIM(F68&amp;""))=0,"Schnittstellen-Angabe fehlt","OK"))))))))))</x:f>
      </x:c>
    </x:row>
    <x:row r="69" ht="29" customHeight="1">
      <x:c r="A69" s="55"/>
      <x:c r="B69" s="55"/>
      <x:c r="C69" s="55"/>
      <x:c r="D69" s="55"/>
      <x:c r="E69" s="55"/>
      <x:c r="F69" s="55"/>
      <x:c r="G69" s="59" t="str">
        <x:f>IF(COUNTA(A69:F69)=0,"",IF(LEN(TRIM(A69&amp;""))=0,"System-ID fehlt",IF(LEFT(A69,4)&lt;&gt;"SYS-","ID-Format prüfen",IF(COUNTIF($A$8:$A$82,A69)&gt;1,"System-ID doppelt",IF(LEN(TRIM(B69&amp;""))=0,"Systemname fehlt",IF(LEN(TRIM(C69&amp;""))=0,"Anbieter fehlt",IF(LEN(TRIM(D69&amp;""))=0,"Betriebsmodell fehlt",IF(AND(D69&lt;&gt;"Cloud / SaaS",D69&lt;&gt;"API / Plattform",D69&lt;&gt;"On-Premises",D69&lt;&gt;"Eigenentwicklung",D69&lt;&gt;"Noch offen"),"Betriebsmodell ungültig",IF(LEN(TRIM(E69&amp;""))=0,"Technische Zuständigkeit fehlt",IF(LEN(TRIM(F69&amp;""))=0,"Schnittstellen-Angabe fehlt","OK"))))))))))</x:f>
      </x:c>
    </x:row>
    <x:row r="70" ht="29" customHeight="1">
      <x:c r="A70" s="55"/>
      <x:c r="B70" s="55"/>
      <x:c r="C70" s="55"/>
      <x:c r="D70" s="55"/>
      <x:c r="E70" s="55"/>
      <x:c r="F70" s="55"/>
      <x:c r="G70" s="59" t="str">
        <x:f>IF(COUNTA(A70:F70)=0,"",IF(LEN(TRIM(A70&amp;""))=0,"System-ID fehlt",IF(LEFT(A70,4)&lt;&gt;"SYS-","ID-Format prüfen",IF(COUNTIF($A$8:$A$82,A70)&gt;1,"System-ID doppelt",IF(LEN(TRIM(B70&amp;""))=0,"Systemname fehlt",IF(LEN(TRIM(C70&amp;""))=0,"Anbieter fehlt",IF(LEN(TRIM(D70&amp;""))=0,"Betriebsmodell fehlt",IF(AND(D70&lt;&gt;"Cloud / SaaS",D70&lt;&gt;"API / Plattform",D70&lt;&gt;"On-Premises",D70&lt;&gt;"Eigenentwicklung",D70&lt;&gt;"Noch offen"),"Betriebsmodell ungültig",IF(LEN(TRIM(E70&amp;""))=0,"Technische Zuständigkeit fehlt",IF(LEN(TRIM(F70&amp;""))=0,"Schnittstellen-Angabe fehlt","OK"))))))))))</x:f>
      </x:c>
    </x:row>
    <x:row r="71" ht="29" customHeight="1">
      <x:c r="A71" s="55"/>
      <x:c r="B71" s="55"/>
      <x:c r="C71" s="55"/>
      <x:c r="D71" s="55"/>
      <x:c r="E71" s="55"/>
      <x:c r="F71" s="55"/>
      <x:c r="G71" s="59" t="str">
        <x:f>IF(COUNTA(A71:F71)=0,"",IF(LEN(TRIM(A71&amp;""))=0,"System-ID fehlt",IF(LEFT(A71,4)&lt;&gt;"SYS-","ID-Format prüfen",IF(COUNTIF($A$8:$A$82,A71)&gt;1,"System-ID doppelt",IF(LEN(TRIM(B71&amp;""))=0,"Systemname fehlt",IF(LEN(TRIM(C71&amp;""))=0,"Anbieter fehlt",IF(LEN(TRIM(D71&amp;""))=0,"Betriebsmodell fehlt",IF(AND(D71&lt;&gt;"Cloud / SaaS",D71&lt;&gt;"API / Plattform",D71&lt;&gt;"On-Premises",D71&lt;&gt;"Eigenentwicklung",D71&lt;&gt;"Noch offen"),"Betriebsmodell ungültig",IF(LEN(TRIM(E71&amp;""))=0,"Technische Zuständigkeit fehlt",IF(LEN(TRIM(F71&amp;""))=0,"Schnittstellen-Angabe fehlt","OK"))))))))))</x:f>
      </x:c>
    </x:row>
    <x:row r="72" ht="29" customHeight="1">
      <x:c r="A72" s="55"/>
      <x:c r="B72" s="55"/>
      <x:c r="C72" s="55"/>
      <x:c r="D72" s="55"/>
      <x:c r="E72" s="55"/>
      <x:c r="F72" s="55"/>
      <x:c r="G72" s="59" t="str">
        <x:f>IF(COUNTA(A72:F72)=0,"",IF(LEN(TRIM(A72&amp;""))=0,"System-ID fehlt",IF(LEFT(A72,4)&lt;&gt;"SYS-","ID-Format prüfen",IF(COUNTIF($A$8:$A$82,A72)&gt;1,"System-ID doppelt",IF(LEN(TRIM(B72&amp;""))=0,"Systemname fehlt",IF(LEN(TRIM(C72&amp;""))=0,"Anbieter fehlt",IF(LEN(TRIM(D72&amp;""))=0,"Betriebsmodell fehlt",IF(AND(D72&lt;&gt;"Cloud / SaaS",D72&lt;&gt;"API / Plattform",D72&lt;&gt;"On-Premises",D72&lt;&gt;"Eigenentwicklung",D72&lt;&gt;"Noch offen"),"Betriebsmodell ungültig",IF(LEN(TRIM(E72&amp;""))=0,"Technische Zuständigkeit fehlt",IF(LEN(TRIM(F72&amp;""))=0,"Schnittstellen-Angabe fehlt","OK"))))))))))</x:f>
      </x:c>
    </x:row>
    <x:row r="73" ht="29" customHeight="1">
      <x:c r="A73" s="55"/>
      <x:c r="B73" s="55"/>
      <x:c r="C73" s="55"/>
      <x:c r="D73" s="55"/>
      <x:c r="E73" s="55"/>
      <x:c r="F73" s="55"/>
      <x:c r="G73" s="59" t="str">
        <x:f>IF(COUNTA(A73:F73)=0,"",IF(LEN(TRIM(A73&amp;""))=0,"System-ID fehlt",IF(LEFT(A73,4)&lt;&gt;"SYS-","ID-Format prüfen",IF(COUNTIF($A$8:$A$82,A73)&gt;1,"System-ID doppelt",IF(LEN(TRIM(B73&amp;""))=0,"Systemname fehlt",IF(LEN(TRIM(C73&amp;""))=0,"Anbieter fehlt",IF(LEN(TRIM(D73&amp;""))=0,"Betriebsmodell fehlt",IF(AND(D73&lt;&gt;"Cloud / SaaS",D73&lt;&gt;"API / Plattform",D73&lt;&gt;"On-Premises",D73&lt;&gt;"Eigenentwicklung",D73&lt;&gt;"Noch offen"),"Betriebsmodell ungültig",IF(LEN(TRIM(E73&amp;""))=0,"Technische Zuständigkeit fehlt",IF(LEN(TRIM(F73&amp;""))=0,"Schnittstellen-Angabe fehlt","OK"))))))))))</x:f>
      </x:c>
    </x:row>
    <x:row r="74" ht="29" customHeight="1">
      <x:c r="A74" s="55"/>
      <x:c r="B74" s="55"/>
      <x:c r="C74" s="55"/>
      <x:c r="D74" s="55"/>
      <x:c r="E74" s="55"/>
      <x:c r="F74" s="55"/>
      <x:c r="G74" s="59" t="str">
        <x:f>IF(COUNTA(A74:F74)=0,"",IF(LEN(TRIM(A74&amp;""))=0,"System-ID fehlt",IF(LEFT(A74,4)&lt;&gt;"SYS-","ID-Format prüfen",IF(COUNTIF($A$8:$A$82,A74)&gt;1,"System-ID doppelt",IF(LEN(TRIM(B74&amp;""))=0,"Systemname fehlt",IF(LEN(TRIM(C74&amp;""))=0,"Anbieter fehlt",IF(LEN(TRIM(D74&amp;""))=0,"Betriebsmodell fehlt",IF(AND(D74&lt;&gt;"Cloud / SaaS",D74&lt;&gt;"API / Plattform",D74&lt;&gt;"On-Premises",D74&lt;&gt;"Eigenentwicklung",D74&lt;&gt;"Noch offen"),"Betriebsmodell ungültig",IF(LEN(TRIM(E74&amp;""))=0,"Technische Zuständigkeit fehlt",IF(LEN(TRIM(F74&amp;""))=0,"Schnittstellen-Angabe fehlt","OK"))))))))))</x:f>
      </x:c>
    </x:row>
    <x:row r="75" ht="29" customHeight="1">
      <x:c r="A75" s="55"/>
      <x:c r="B75" s="55"/>
      <x:c r="C75" s="55"/>
      <x:c r="D75" s="55"/>
      <x:c r="E75" s="55"/>
      <x:c r="F75" s="55"/>
      <x:c r="G75" s="59" t="str">
        <x:f>IF(COUNTA(A75:F75)=0,"",IF(LEN(TRIM(A75&amp;""))=0,"System-ID fehlt",IF(LEFT(A75,4)&lt;&gt;"SYS-","ID-Format prüfen",IF(COUNTIF($A$8:$A$82,A75)&gt;1,"System-ID doppelt",IF(LEN(TRIM(B75&amp;""))=0,"Systemname fehlt",IF(LEN(TRIM(C75&amp;""))=0,"Anbieter fehlt",IF(LEN(TRIM(D75&amp;""))=0,"Betriebsmodell fehlt",IF(AND(D75&lt;&gt;"Cloud / SaaS",D75&lt;&gt;"API / Plattform",D75&lt;&gt;"On-Premises",D75&lt;&gt;"Eigenentwicklung",D75&lt;&gt;"Noch offen"),"Betriebsmodell ungültig",IF(LEN(TRIM(E75&amp;""))=0,"Technische Zuständigkeit fehlt",IF(LEN(TRIM(F75&amp;""))=0,"Schnittstellen-Angabe fehlt","OK"))))))))))</x:f>
      </x:c>
    </x:row>
    <x:row r="76" ht="29" customHeight="1">
      <x:c r="A76" s="55"/>
      <x:c r="B76" s="55"/>
      <x:c r="C76" s="55"/>
      <x:c r="D76" s="55"/>
      <x:c r="E76" s="55"/>
      <x:c r="F76" s="55"/>
      <x:c r="G76" s="59" t="str">
        <x:f>IF(COUNTA(A76:F76)=0,"",IF(LEN(TRIM(A76&amp;""))=0,"System-ID fehlt",IF(LEFT(A76,4)&lt;&gt;"SYS-","ID-Format prüfen",IF(COUNTIF($A$8:$A$82,A76)&gt;1,"System-ID doppelt",IF(LEN(TRIM(B76&amp;""))=0,"Systemname fehlt",IF(LEN(TRIM(C76&amp;""))=0,"Anbieter fehlt",IF(LEN(TRIM(D76&amp;""))=0,"Betriebsmodell fehlt",IF(AND(D76&lt;&gt;"Cloud / SaaS",D76&lt;&gt;"API / Plattform",D76&lt;&gt;"On-Premises",D76&lt;&gt;"Eigenentwicklung",D76&lt;&gt;"Noch offen"),"Betriebsmodell ungültig",IF(LEN(TRIM(E76&amp;""))=0,"Technische Zuständigkeit fehlt",IF(LEN(TRIM(F76&amp;""))=0,"Schnittstellen-Angabe fehlt","OK"))))))))))</x:f>
      </x:c>
    </x:row>
    <x:row r="77" ht="29" customHeight="1">
      <x:c r="A77" s="55"/>
      <x:c r="B77" s="55"/>
      <x:c r="C77" s="55"/>
      <x:c r="D77" s="55"/>
      <x:c r="E77" s="55"/>
      <x:c r="F77" s="55"/>
      <x:c r="G77" s="59" t="str">
        <x:f>IF(COUNTA(A77:F77)=0,"",IF(LEN(TRIM(A77&amp;""))=0,"System-ID fehlt",IF(LEFT(A77,4)&lt;&gt;"SYS-","ID-Format prüfen",IF(COUNTIF($A$8:$A$82,A77)&gt;1,"System-ID doppelt",IF(LEN(TRIM(B77&amp;""))=0,"Systemname fehlt",IF(LEN(TRIM(C77&amp;""))=0,"Anbieter fehlt",IF(LEN(TRIM(D77&amp;""))=0,"Betriebsmodell fehlt",IF(AND(D77&lt;&gt;"Cloud / SaaS",D77&lt;&gt;"API / Plattform",D77&lt;&gt;"On-Premises",D77&lt;&gt;"Eigenentwicklung",D77&lt;&gt;"Noch offen"),"Betriebsmodell ungültig",IF(LEN(TRIM(E77&amp;""))=0,"Technische Zuständigkeit fehlt",IF(LEN(TRIM(F77&amp;""))=0,"Schnittstellen-Angabe fehlt","OK"))))))))))</x:f>
      </x:c>
    </x:row>
    <x:row r="78" ht="29" customHeight="1">
      <x:c r="A78" s="55"/>
      <x:c r="B78" s="55"/>
      <x:c r="C78" s="55"/>
      <x:c r="D78" s="55"/>
      <x:c r="E78" s="55"/>
      <x:c r="F78" s="55"/>
      <x:c r="G78" s="59" t="str">
        <x:f>IF(COUNTA(A78:F78)=0,"",IF(LEN(TRIM(A78&amp;""))=0,"System-ID fehlt",IF(LEFT(A78,4)&lt;&gt;"SYS-","ID-Format prüfen",IF(COUNTIF($A$8:$A$82,A78)&gt;1,"System-ID doppelt",IF(LEN(TRIM(B78&amp;""))=0,"Systemname fehlt",IF(LEN(TRIM(C78&amp;""))=0,"Anbieter fehlt",IF(LEN(TRIM(D78&amp;""))=0,"Betriebsmodell fehlt",IF(AND(D78&lt;&gt;"Cloud / SaaS",D78&lt;&gt;"API / Plattform",D78&lt;&gt;"On-Premises",D78&lt;&gt;"Eigenentwicklung",D78&lt;&gt;"Noch offen"),"Betriebsmodell ungültig",IF(LEN(TRIM(E78&amp;""))=0,"Technische Zuständigkeit fehlt",IF(LEN(TRIM(F78&amp;""))=0,"Schnittstellen-Angabe fehlt","OK"))))))))))</x:f>
      </x:c>
    </x:row>
    <x:row r="79" ht="29" customHeight="1">
      <x:c r="A79" s="55"/>
      <x:c r="B79" s="55"/>
      <x:c r="C79" s="55"/>
      <x:c r="D79" s="55"/>
      <x:c r="E79" s="55"/>
      <x:c r="F79" s="55"/>
      <x:c r="G79" s="59" t="str">
        <x:f>IF(COUNTA(A79:F79)=0,"",IF(LEN(TRIM(A79&amp;""))=0,"System-ID fehlt",IF(LEFT(A79,4)&lt;&gt;"SYS-","ID-Format prüfen",IF(COUNTIF($A$8:$A$82,A79)&gt;1,"System-ID doppelt",IF(LEN(TRIM(B79&amp;""))=0,"Systemname fehlt",IF(LEN(TRIM(C79&amp;""))=0,"Anbieter fehlt",IF(LEN(TRIM(D79&amp;""))=0,"Betriebsmodell fehlt",IF(AND(D79&lt;&gt;"Cloud / SaaS",D79&lt;&gt;"API / Plattform",D79&lt;&gt;"On-Premises",D79&lt;&gt;"Eigenentwicklung",D79&lt;&gt;"Noch offen"),"Betriebsmodell ungültig",IF(LEN(TRIM(E79&amp;""))=0,"Technische Zuständigkeit fehlt",IF(LEN(TRIM(F79&amp;""))=0,"Schnittstellen-Angabe fehlt","OK"))))))))))</x:f>
      </x:c>
    </x:row>
    <x:row r="80" ht="29" customHeight="1">
      <x:c r="A80" s="55"/>
      <x:c r="B80" s="55"/>
      <x:c r="C80" s="55"/>
      <x:c r="D80" s="55"/>
      <x:c r="E80" s="55"/>
      <x:c r="F80" s="55"/>
      <x:c r="G80" s="59" t="str">
        <x:f>IF(COUNTA(A80:F80)=0,"",IF(LEN(TRIM(A80&amp;""))=0,"System-ID fehlt",IF(LEFT(A80,4)&lt;&gt;"SYS-","ID-Format prüfen",IF(COUNTIF($A$8:$A$82,A80)&gt;1,"System-ID doppelt",IF(LEN(TRIM(B80&amp;""))=0,"Systemname fehlt",IF(LEN(TRIM(C80&amp;""))=0,"Anbieter fehlt",IF(LEN(TRIM(D80&amp;""))=0,"Betriebsmodell fehlt",IF(AND(D80&lt;&gt;"Cloud / SaaS",D80&lt;&gt;"API / Plattform",D80&lt;&gt;"On-Premises",D80&lt;&gt;"Eigenentwicklung",D80&lt;&gt;"Noch offen"),"Betriebsmodell ungültig",IF(LEN(TRIM(E80&amp;""))=0,"Technische Zuständigkeit fehlt",IF(LEN(TRIM(F80&amp;""))=0,"Schnittstellen-Angabe fehlt","OK"))))))))))</x:f>
      </x:c>
    </x:row>
    <x:row r="81" ht="29" customHeight="1">
      <x:c r="A81" s="55"/>
      <x:c r="B81" s="55"/>
      <x:c r="C81" s="55"/>
      <x:c r="D81" s="55"/>
      <x:c r="E81" s="55"/>
      <x:c r="F81" s="55"/>
      <x:c r="G81" s="59" t="str">
        <x:f>IF(COUNTA(A81:F81)=0,"",IF(LEN(TRIM(A81&amp;""))=0,"System-ID fehlt",IF(LEFT(A81,4)&lt;&gt;"SYS-","ID-Format prüfen",IF(COUNTIF($A$8:$A$82,A81)&gt;1,"System-ID doppelt",IF(LEN(TRIM(B81&amp;""))=0,"Systemname fehlt",IF(LEN(TRIM(C81&amp;""))=0,"Anbieter fehlt",IF(LEN(TRIM(D81&amp;""))=0,"Betriebsmodell fehlt",IF(AND(D81&lt;&gt;"Cloud / SaaS",D81&lt;&gt;"API / Plattform",D81&lt;&gt;"On-Premises",D81&lt;&gt;"Eigenentwicklung",D81&lt;&gt;"Noch offen"),"Betriebsmodell ungültig",IF(LEN(TRIM(E81&amp;""))=0,"Technische Zuständigkeit fehlt",IF(LEN(TRIM(F81&amp;""))=0,"Schnittstellen-Angabe fehlt","OK"))))))))))</x:f>
      </x:c>
    </x:row>
    <x:row r="82" ht="29" customHeight="1">
      <x:c r="A82" s="55"/>
      <x:c r="B82" s="55"/>
      <x:c r="C82" s="55"/>
      <x:c r="D82" s="55"/>
      <x:c r="E82" s="55"/>
      <x:c r="F82" s="55"/>
      <x:c r="G82" s="59" t="str">
        <x:f>IF(COUNTA(A82:F82)=0,"",IF(LEN(TRIM(A82&amp;""))=0,"System-ID fehlt",IF(LEFT(A82,4)&lt;&gt;"SYS-","ID-Format prüfen",IF(COUNTIF($A$8:$A$82,A82)&gt;1,"System-ID doppelt",IF(LEN(TRIM(B82&amp;""))=0,"Systemname fehlt",IF(LEN(TRIM(C82&amp;""))=0,"Anbieter fehlt",IF(LEN(TRIM(D82&amp;""))=0,"Betriebsmodell fehlt",IF(AND(D82&lt;&gt;"Cloud / SaaS",D82&lt;&gt;"API / Plattform",D82&lt;&gt;"On-Premises",D82&lt;&gt;"Eigenentwicklung",D82&lt;&gt;"Noch offen"),"Betriebsmodell ungültig",IF(LEN(TRIM(E82&amp;""))=0,"Technische Zuständigkeit fehlt",IF(LEN(TRIM(F82&amp;""))=0,"Schnittstellen-Angabe fehlt","OK"))))))))))</x:f>
      </x:c>
    </x:row>
  </x:sheetData>
  <x:mergeCells>
    <x:mergeCell ref="A1:G2"/>
    <x:mergeCell ref="A3:G3"/>
    <x:mergeCell ref="A5:G5"/>
    <x:mergeCell ref="A6:G6"/>
  </x:mergeCells>
  <x:conditionalFormatting sqref="G8:G82">
    <x:cfRule type="expression" dxfId="0" priority="1">
      <x:formula>AND($G8&lt;&gt;"",$G8&lt;&gt;"OK")</x:formula>
    </x:cfRule>
    <x:cfRule type="expression" dxfId="1" priority="2">
      <x:formula>$G8="OK"</x:formula>
    </x:cfRule>
  </x:conditionalFormatting>
  <x:dataValidations count="2">
    <x:dataValidation type="list" errorStyle="stop" showDropDown="0" showErrorMessage="1" errorTitle="Betriebsmodell auswählen" error="Bitte einen Wert aus der Liste auswählen." sqref="D8:D82">
      <x:formula1>"Cloud / SaaS,API / Plattform,On-Premises,Eigenentwicklung,Noch offen"</x:formula1>
    </x:dataValidation>
    <x:dataValidation type="custom" errorStyle="stop" allowBlank="1" showErrorMessage="1" errorTitle="System-ID eindeutig vergeben" error="Diese System-ID wird schon verwendet oder hat kein SYS-Präfix. Bitte eine neue ID wählen, z. B. SYS-002." sqref="A8:A82">
      <x:formula1>OR(A8="",AND(LEFT(A8,4)="SYS-",COUNTIF($A$8:$A$82,A8)=1))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f45a7b8e874c94"/>
  </x:tableParts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2" hidden="0" customWidth="1"/>
    <x:col min="4" max="4" width="42" hidden="0" customWidth="1"/>
    <x:col min="5" max="5" width="23" hidden="0" customWidth="1"/>
    <x:col min="6" max="6" width="27" hidden="0" customWidth="1"/>
    <x:col min="7" max="7" width="39" hidden="0" customWidth="1"/>
    <x:col min="8" max="8" width="17" hidden="0" customWidth="1"/>
    <x:col min="9" max="9" width="22" hidden="0" customWidth="1"/>
    <x:col min="10" max="10" width="43" hidden="0" customWidth="1"/>
    <x:col min="11" max="11" width="23" hidden="0" customWidth="1"/>
    <x:col min="12" max="12" width="17" hidden="0" customWidth="1"/>
    <x:col min="13" max="13" width="17" hidden="0" customWidth="1"/>
    <x:col min="14" max="14" width="26" hidden="0" customWidth="1"/>
  </x:cols>
  <x:sheetData>
    <x:row r="1" ht="29" customHeight="1">
      <x:c r="A1" s="9" t="str">
        <x:v>KI-ANWENDUNGSFÄLLE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</x:row>
    <x:row r="2" ht="29" customHeight="1">
      <x:c r="A2" s="9"/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 ht="26" customHeight="1">
      <x:c r="A3" s="17" t="str">
        <x:v>ANWENDUNGSFÄLLE  •  Eine Zeile je konkretem Einsatzzweck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30" customHeight="1">
      <x:c r="A5" s="25" t="str">
        <x:v>Prüfstatus ist keine rechtliche Risikoklassifizierung. Eine Freigabe gilt nur für den dokumentierten Einsatzzweck.</x:v>
      </x:c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  <x:c r="M5" s="25"/>
      <x:c r="N5" s="25"/>
    </x:row>
    <x:row r="6" ht="30" customHeight="1">
      <x:c r="A6" s="33" t="str">
        <x:v>Pflicht: A–I, M (außer „Außer Betrieb“). J bei Prüfung/Auflagen/Ablehnung, K/L bei Entscheidung. Alle Spalten: Filter rechts im Kopf, auch Fall-ID.</x:v>
      </x:c>
      <x:c r="B6" s="33"/>
      <x:c r="C6" s="33"/>
      <x:c r="D6" s="33"/>
      <x:c r="E6" s="33"/>
      <x:c r="F6" s="33"/>
      <x:c r="G6" s="33"/>
      <x:c r="H6" s="33"/>
      <x:c r="I6" s="33"/>
      <x:c r="J6" s="33"/>
      <x:c r="K6" s="33"/>
      <x:c r="L6" s="33"/>
      <x:c r="M6" s="33"/>
      <x:c r="N6" s="33"/>
    </x:row>
    <x:row r="7" ht="43" customHeight="1">
      <x:c r="A7" s="43" t="str">
        <x:v>Fall-ID</x:v>
      </x:c>
      <x:c r="B7" s="44" t="str">
        <x:v>System-ID</x:v>
      </x:c>
      <x:c r="C7" s="44" t="str">
        <x:v>Fachbereich</x:v>
      </x:c>
      <x:c r="D7" s="44" t="str">
        <x:v>Konkreter Einsatzzweck</x:v>
      </x:c>
      <x:c r="E7" s="44" t="str">
        <x:v>Fachlich zuständig</x:v>
      </x:c>
      <x:c r="F7" s="44" t="str">
        <x:v>Datenarten</x:v>
      </x:c>
      <x:c r="G7" s="44" t="str">
        <x:v>Prüfbedarf / Kurzbefund</x:v>
      </x:c>
      <x:c r="H7" s="44" t="str">
        <x:v>Prüfpfad</x:v>
      </x:c>
      <x:c r="I7" s="44" t="str">
        <x:v>Freigabestatus</x:v>
      </x:c>
      <x:c r="J7" s="44" t="str">
        <x:v>Offene Schritte / Nutzungsauflagen</x:v>
      </x:c>
      <x:c r="K7" s="44" t="str">
        <x:v>Freigabestelle</x:v>
      </x:c>
      <x:c r="L7" s="44" t="str">
        <x:v>Freigabedatum</x:v>
      </x:c>
      <x:c r="M7" s="44" t="str">
        <x:v>Review bis</x:v>
      </x:c>
      <x:c r="N7" s="45" t="str">
        <x:v>Datencheck
(automatisch)</x:v>
      </x:c>
    </x:row>
    <x:row r="8" ht="29" customHeight="1">
      <x:c r="A8" s="55"/>
      <x:c r="B8" s="55"/>
      <x:c r="C8" s="55"/>
      <x:c r="D8" s="55"/>
      <x:c r="E8" s="55"/>
      <x:c r="F8" s="55"/>
      <x:c r="G8" s="55"/>
      <x:c r="H8" s="55"/>
      <x:c r="I8" s="55"/>
      <x:c r="J8" s="55"/>
      <x:c r="K8" s="55"/>
      <x:c r="L8" s="62"/>
      <x:c r="M8" s="62"/>
      <x:c r="N8" s="59" t="str">
        <x:f>IF(COUNTA(A8:M8)=0,"",IF(LEN(TRIM(A8&amp;""))=0,"Fall-ID fehlt",IF(LEFT(A8,3)&lt;&gt;"UC-","Fall-ID-Format",IF(COUNTIF($A$8:$A$157,A8)&gt;1,"Fall-ID doppelt",IF(LEN(TRIM(B8&amp;""))=0,"System-ID fehlt",IF(COUNTIF(Systeme!$A$8:$A$82,B8)=0,"System-ID unbekannt",IF(COUNTIFS(Systeme!$A$8:$A$82,B8,Systeme!$G$8:$G$82,"OK")=0,"Systemdaten unvollständig",IF(LEN(TRIM(C8&amp;""))=0,"Fachbereich fehlt",IF(LEN(TRIM(D8&amp;""))=0,"Einsatzzweck fehlt",IF(LEN(TRIM(E8&amp;""))=0,"Fachliche Zuständigkeit fehlt",IF(LEN(TRIM(F8&amp;""))=0,"Datenarten fehlen",IF(LEN(TRIM(G8&amp;""))=0,"Prüfbedarf fehlt",IF(LEN(TRIM(H8&amp;""))=0,"Prüfpfad fehlt",IF(AND(H8&lt;&gt;"Offen",H8&lt;&gt;"Standard",H8&lt;&gt;"Vertieft",H8&lt;&gt;"Eskalation"),"Prüfpfad ungültig",IF(LEN(TRIM(I8&amp;""))=0,"Status fehlt",IF(AND(I8&lt;&gt;"Offen",I8&lt;&gt;"In Prüfung",I8&lt;&gt;"Freigegeben",I8&lt;&gt;"Mit Auflagen",I8&lt;&gt;"Nicht freigegeben",I8&lt;&gt;"Außer Betrieb"),"Status ungültig",IF(AND(OR(I8="Freigegeben",I8="Mit Auflagen",I8="Nicht freigegeben"),H8="Offen"),"Prüfpfad noch offen",IF(AND(OR(I8="In Prüfung",I8="Mit Auflagen",I8="Nicht freigegeben"),LEN(TRIM(J8&amp;""))=0),"Schritte / Auflagen fehlen",IF(AND(OR(I8="Freigegeben",I8="Mit Auflagen",I8="Nicht freigegeben",I8="Außer Betrieb"),OR(LEN(TRIM(K8&amp;""))=0,LEN(TRIM(L8&amp;""))=0)),"Entscheidungsnachweis fehlt",IF(AND(L8&lt;&gt;"",NOT(ISNUMBER(L8))),"Entscheidungsdatum prüfen",IF(AND(M8&lt;&gt;"",NOT(ISNUMBER(M8))),"Review-Datum prüfen",IF(AND(I8&lt;&gt;"Außer Betrieb",LEN(TRIM(M8&amp;""))=0),"Review-Termin fehlt",IF(AND(ISNUMBER(M8),M8&lt;TODAY(),I8&lt;&gt;"Außer Betrieb"),"Review überfällig","OK")))))))))))))))))))))))</x:f>
      </x:c>
    </x:row>
    <x:row r="9" ht="29" customHeight="1">
      <x:c r="A9" s="55"/>
      <x:c r="B9" s="55"/>
      <x:c r="C9" s="55"/>
      <x:c r="D9" s="55"/>
      <x:c r="E9" s="55"/>
      <x:c r="F9" s="55"/>
      <x:c r="G9" s="55"/>
      <x:c r="H9" s="55"/>
      <x:c r="I9" s="55"/>
      <x:c r="J9" s="55"/>
      <x:c r="K9" s="55"/>
      <x:c r="L9" s="62"/>
      <x:c r="M9" s="62"/>
      <x:c r="N9" s="59" t="str">
        <x:f>IF(COUNTA(A9:M9)=0,"",IF(LEN(TRIM(A9&amp;""))=0,"Fall-ID fehlt",IF(LEFT(A9,3)&lt;&gt;"UC-","Fall-ID-Format",IF(COUNTIF($A$8:$A$157,A9)&gt;1,"Fall-ID doppelt",IF(LEN(TRIM(B9&amp;""))=0,"System-ID fehlt",IF(COUNTIF(Systeme!$A$8:$A$82,B9)=0,"System-ID unbekannt",IF(COUNTIFS(Systeme!$A$8:$A$82,B9,Systeme!$G$8:$G$82,"OK")=0,"Systemdaten unvollständig",IF(LEN(TRIM(C9&amp;""))=0,"Fachbereich fehlt",IF(LEN(TRIM(D9&amp;""))=0,"Einsatzzweck fehlt",IF(LEN(TRIM(E9&amp;""))=0,"Fachliche Zuständigkeit fehlt",IF(LEN(TRIM(F9&amp;""))=0,"Datenarten fehlen",IF(LEN(TRIM(G9&amp;""))=0,"Prüfbedarf fehlt",IF(LEN(TRIM(H9&amp;""))=0,"Prüfpfad fehlt",IF(AND(H9&lt;&gt;"Offen",H9&lt;&gt;"Standard",H9&lt;&gt;"Vertieft",H9&lt;&gt;"Eskalation"),"Prüfpfad ungültig",IF(LEN(TRIM(I9&amp;""))=0,"Status fehlt",IF(AND(I9&lt;&gt;"Offen",I9&lt;&gt;"In Prüfung",I9&lt;&gt;"Freigegeben",I9&lt;&gt;"Mit Auflagen",I9&lt;&gt;"Nicht freigegeben",I9&lt;&gt;"Außer Betrieb"),"Status ungültig",IF(AND(OR(I9="Freigegeben",I9="Mit Auflagen",I9="Nicht freigegeben"),H9="Offen"),"Prüfpfad noch offen",IF(AND(OR(I9="In Prüfung",I9="Mit Auflagen",I9="Nicht freigegeben"),LEN(TRIM(J9&amp;""))=0),"Schritte / Auflagen fehlen",IF(AND(OR(I9="Freigegeben",I9="Mit Auflagen",I9="Nicht freigegeben",I9="Außer Betrieb"),OR(LEN(TRIM(K9&amp;""))=0,LEN(TRIM(L9&amp;""))=0)),"Entscheidungsnachweis fehlt",IF(AND(L9&lt;&gt;"",NOT(ISNUMBER(L9))),"Entscheidungsdatum prüfen",IF(AND(M9&lt;&gt;"",NOT(ISNUMBER(M9))),"Review-Datum prüfen",IF(AND(I9&lt;&gt;"Außer Betrieb",LEN(TRIM(M9&amp;""))=0),"Review-Termin fehlt",IF(AND(ISNUMBER(M9),M9&lt;TODAY(),I9&lt;&gt;"Außer Betrieb"),"Review überfällig","OK")))))))))))))))))))))))</x:f>
      </x:c>
    </x:row>
    <x:row r="10" ht="29" customHeight="1">
      <x:c r="A10" s="55"/>
      <x:c r="B10" s="55"/>
      <x:c r="C10" s="55"/>
      <x:c r="D10" s="55"/>
      <x:c r="E10" s="55"/>
      <x:c r="F10" s="55"/>
      <x:c r="G10" s="55"/>
      <x:c r="H10" s="55"/>
      <x:c r="I10" s="55"/>
      <x:c r="J10" s="55"/>
      <x:c r="K10" s="55"/>
      <x:c r="L10" s="62"/>
      <x:c r="M10" s="62"/>
      <x:c r="N10" s="59" t="str">
        <x:f>IF(COUNTA(A10:M10)=0,"",IF(LEN(TRIM(A10&amp;""))=0,"Fall-ID fehlt",IF(LEFT(A10,3)&lt;&gt;"UC-","Fall-ID-Format",IF(COUNTIF($A$8:$A$157,A10)&gt;1,"Fall-ID doppelt",IF(LEN(TRIM(B10&amp;""))=0,"System-ID fehlt",IF(COUNTIF(Systeme!$A$8:$A$82,B10)=0,"System-ID unbekannt",IF(COUNTIFS(Systeme!$A$8:$A$82,B10,Systeme!$G$8:$G$82,"OK")=0,"Systemdaten unvollständig",IF(LEN(TRIM(C10&amp;""))=0,"Fachbereich fehlt",IF(LEN(TRIM(D10&amp;""))=0,"Einsatzzweck fehlt",IF(LEN(TRIM(E10&amp;""))=0,"Fachliche Zuständigkeit fehlt",IF(LEN(TRIM(F10&amp;""))=0,"Datenarten fehlen",IF(LEN(TRIM(G10&amp;""))=0,"Prüfbedarf fehlt",IF(LEN(TRIM(H10&amp;""))=0,"Prüfpfad fehlt",IF(AND(H10&lt;&gt;"Offen",H10&lt;&gt;"Standard",H10&lt;&gt;"Vertieft",H10&lt;&gt;"Eskalation"),"Prüfpfad ungültig",IF(LEN(TRIM(I10&amp;""))=0,"Status fehlt",IF(AND(I10&lt;&gt;"Offen",I10&lt;&gt;"In Prüfung",I10&lt;&gt;"Freigegeben",I10&lt;&gt;"Mit Auflagen",I10&lt;&gt;"Nicht freigegeben",I10&lt;&gt;"Außer Betrieb"),"Status ungültig",IF(AND(OR(I10="Freigegeben",I10="Mit Auflagen",I10="Nicht freigegeben"),H10="Offen"),"Prüfpfad noch offen",IF(AND(OR(I10="In Prüfung",I10="Mit Auflagen",I10="Nicht freigegeben"),LEN(TRIM(J10&amp;""))=0),"Schritte / Auflagen fehlen",IF(AND(OR(I10="Freigegeben",I10="Mit Auflagen",I10="Nicht freigegeben",I10="Außer Betrieb"),OR(LEN(TRIM(K10&amp;""))=0,LEN(TRIM(L10&amp;""))=0)),"Entscheidungsnachweis fehlt",IF(AND(L10&lt;&gt;"",NOT(ISNUMBER(L10))),"Entscheidungsdatum prüfen",IF(AND(M10&lt;&gt;"",NOT(ISNUMBER(M10))),"Review-Datum prüfen",IF(AND(I10&lt;&gt;"Außer Betrieb",LEN(TRIM(M10&amp;""))=0),"Review-Termin fehlt",IF(AND(ISNUMBER(M10),M10&lt;TODAY(),I10&lt;&gt;"Außer Betrieb"),"Review überfällig","OK")))))))))))))))))))))))</x:f>
      </x:c>
    </x:row>
    <x:row r="11" ht="29" customHeight="1">
      <x:c r="A11" s="55"/>
      <x:c r="B11" s="55"/>
      <x:c r="C11" s="55"/>
      <x:c r="D11" s="55"/>
      <x:c r="E11" s="55"/>
      <x:c r="F11" s="55"/>
      <x:c r="G11" s="55"/>
      <x:c r="H11" s="55"/>
      <x:c r="I11" s="55"/>
      <x:c r="J11" s="55"/>
      <x:c r="K11" s="55"/>
      <x:c r="L11" s="62"/>
      <x:c r="M11" s="62"/>
      <x:c r="N11" s="59" t="str">
        <x:f>IF(COUNTA(A11:M11)=0,"",IF(LEN(TRIM(A11&amp;""))=0,"Fall-ID fehlt",IF(LEFT(A11,3)&lt;&gt;"UC-","Fall-ID-Format",IF(COUNTIF($A$8:$A$157,A11)&gt;1,"Fall-ID doppelt",IF(LEN(TRIM(B11&amp;""))=0,"System-ID fehlt",IF(COUNTIF(Systeme!$A$8:$A$82,B11)=0,"System-ID unbekannt",IF(COUNTIFS(Systeme!$A$8:$A$82,B11,Systeme!$G$8:$G$82,"OK")=0,"Systemdaten unvollständig",IF(LEN(TRIM(C11&amp;""))=0,"Fachbereich fehlt",IF(LEN(TRIM(D11&amp;""))=0,"Einsatzzweck fehlt",IF(LEN(TRIM(E11&amp;""))=0,"Fachliche Zuständigkeit fehlt",IF(LEN(TRIM(F11&amp;""))=0,"Datenarten fehlen",IF(LEN(TRIM(G11&amp;""))=0,"Prüfbedarf fehlt",IF(LEN(TRIM(H11&amp;""))=0,"Prüfpfad fehlt",IF(AND(H11&lt;&gt;"Offen",H11&lt;&gt;"Standard",H11&lt;&gt;"Vertieft",H11&lt;&gt;"Eskalation"),"Prüfpfad ungültig",IF(LEN(TRIM(I11&amp;""))=0,"Status fehlt",IF(AND(I11&lt;&gt;"Offen",I11&lt;&gt;"In Prüfung",I11&lt;&gt;"Freigegeben",I11&lt;&gt;"Mit Auflagen",I11&lt;&gt;"Nicht freigegeben",I11&lt;&gt;"Außer Betrieb"),"Status ungültig",IF(AND(OR(I11="Freigegeben",I11="Mit Auflagen",I11="Nicht freigegeben"),H11="Offen"),"Prüfpfad noch offen",IF(AND(OR(I11="In Prüfung",I11="Mit Auflagen",I11="Nicht freigegeben"),LEN(TRIM(J11&amp;""))=0),"Schritte / Auflagen fehlen",IF(AND(OR(I11="Freigegeben",I11="Mit Auflagen",I11="Nicht freigegeben",I11="Außer Betrieb"),OR(LEN(TRIM(K11&amp;""))=0,LEN(TRIM(L11&amp;""))=0)),"Entscheidungsnachweis fehlt",IF(AND(L11&lt;&gt;"",NOT(ISNUMBER(L11))),"Entscheidungsdatum prüfen",IF(AND(M11&lt;&gt;"",NOT(ISNUMBER(M11))),"Review-Datum prüfen",IF(AND(I11&lt;&gt;"Außer Betrieb",LEN(TRIM(M11&amp;""))=0),"Review-Termin fehlt",IF(AND(ISNUMBER(M11),M11&lt;TODAY(),I11&lt;&gt;"Außer Betrieb"),"Review überfällig","OK")))))))))))))))))))))))</x:f>
      </x:c>
    </x:row>
    <x:row r="12" ht="29" customHeight="1">
      <x:c r="A12" s="55"/>
      <x:c r="B12" s="55"/>
      <x:c r="C12" s="55"/>
      <x:c r="D12" s="55"/>
      <x:c r="E12" s="55"/>
      <x:c r="F12" s="55"/>
      <x:c r="G12" s="55"/>
      <x:c r="H12" s="55"/>
      <x:c r="I12" s="55"/>
      <x:c r="J12" s="55"/>
      <x:c r="K12" s="55"/>
      <x:c r="L12" s="62"/>
      <x:c r="M12" s="62"/>
      <x:c r="N12" s="59" t="str">
        <x:f>IF(COUNTA(A12:M12)=0,"",IF(LEN(TRIM(A12&amp;""))=0,"Fall-ID fehlt",IF(LEFT(A12,3)&lt;&gt;"UC-","Fall-ID-Format",IF(COUNTIF($A$8:$A$157,A12)&gt;1,"Fall-ID doppelt",IF(LEN(TRIM(B12&amp;""))=0,"System-ID fehlt",IF(COUNTIF(Systeme!$A$8:$A$82,B12)=0,"System-ID unbekannt",IF(COUNTIFS(Systeme!$A$8:$A$82,B12,Systeme!$G$8:$G$82,"OK")=0,"Systemdaten unvollständig",IF(LEN(TRIM(C12&amp;""))=0,"Fachbereich fehlt",IF(LEN(TRIM(D12&amp;""))=0,"Einsatzzweck fehlt",IF(LEN(TRIM(E12&amp;""))=0,"Fachliche Zuständigkeit fehlt",IF(LEN(TRIM(F12&amp;""))=0,"Datenarten fehlen",IF(LEN(TRIM(G12&amp;""))=0,"Prüfbedarf fehlt",IF(LEN(TRIM(H12&amp;""))=0,"Prüfpfad fehlt",IF(AND(H12&lt;&gt;"Offen",H12&lt;&gt;"Standard",H12&lt;&gt;"Vertieft",H12&lt;&gt;"Eskalation"),"Prüfpfad ungültig",IF(LEN(TRIM(I12&amp;""))=0,"Status fehlt",IF(AND(I12&lt;&gt;"Offen",I12&lt;&gt;"In Prüfung",I12&lt;&gt;"Freigegeben",I12&lt;&gt;"Mit Auflagen",I12&lt;&gt;"Nicht freigegeben",I12&lt;&gt;"Außer Betrieb"),"Status ungültig",IF(AND(OR(I12="Freigegeben",I12="Mit Auflagen",I12="Nicht freigegeben"),H12="Offen"),"Prüfpfad noch offen",IF(AND(OR(I12="In Prüfung",I12="Mit Auflagen",I12="Nicht freigegeben"),LEN(TRIM(J12&amp;""))=0),"Schritte / Auflagen fehlen",IF(AND(OR(I12="Freigegeben",I12="Mit Auflagen",I12="Nicht freigegeben",I12="Außer Betrieb"),OR(LEN(TRIM(K12&amp;""))=0,LEN(TRIM(L12&amp;""))=0)),"Entscheidungsnachweis fehlt",IF(AND(L12&lt;&gt;"",NOT(ISNUMBER(L12))),"Entscheidungsdatum prüfen",IF(AND(M12&lt;&gt;"",NOT(ISNUMBER(M12))),"Review-Datum prüfen",IF(AND(I12&lt;&gt;"Außer Betrieb",LEN(TRIM(M12&amp;""))=0),"Review-Termin fehlt",IF(AND(ISNUMBER(M12),M12&lt;TODAY(),I12&lt;&gt;"Außer Betrieb"),"Review überfällig","OK")))))))))))))))))))))))</x:f>
      </x:c>
    </x:row>
    <x:row r="13" ht="29" customHeight="1">
      <x:c r="A13" s="55"/>
      <x:c r="B13" s="55"/>
      <x:c r="C13" s="55"/>
      <x:c r="D13" s="55"/>
      <x:c r="E13" s="55"/>
      <x:c r="F13" s="55"/>
      <x:c r="G13" s="55"/>
      <x:c r="H13" s="55"/>
      <x:c r="I13" s="55"/>
      <x:c r="J13" s="55"/>
      <x:c r="K13" s="55"/>
      <x:c r="L13" s="62"/>
      <x:c r="M13" s="62"/>
      <x:c r="N13" s="59" t="str">
        <x:f>IF(COUNTA(A13:M13)=0,"",IF(LEN(TRIM(A13&amp;""))=0,"Fall-ID fehlt",IF(LEFT(A13,3)&lt;&gt;"UC-","Fall-ID-Format",IF(COUNTIF($A$8:$A$157,A13)&gt;1,"Fall-ID doppelt",IF(LEN(TRIM(B13&amp;""))=0,"System-ID fehlt",IF(COUNTIF(Systeme!$A$8:$A$82,B13)=0,"System-ID unbekannt",IF(COUNTIFS(Systeme!$A$8:$A$82,B13,Systeme!$G$8:$G$82,"OK")=0,"Systemdaten unvollständig",IF(LEN(TRIM(C13&amp;""))=0,"Fachbereich fehlt",IF(LEN(TRIM(D13&amp;""))=0,"Einsatzzweck fehlt",IF(LEN(TRIM(E13&amp;""))=0,"Fachliche Zuständigkeit fehlt",IF(LEN(TRIM(F13&amp;""))=0,"Datenarten fehlen",IF(LEN(TRIM(G13&amp;""))=0,"Prüfbedarf fehlt",IF(LEN(TRIM(H13&amp;""))=0,"Prüfpfad fehlt",IF(AND(H13&lt;&gt;"Offen",H13&lt;&gt;"Standard",H13&lt;&gt;"Vertieft",H13&lt;&gt;"Eskalation"),"Prüfpfad ungültig",IF(LEN(TRIM(I13&amp;""))=0,"Status fehlt",IF(AND(I13&lt;&gt;"Offen",I13&lt;&gt;"In Prüfung",I13&lt;&gt;"Freigegeben",I13&lt;&gt;"Mit Auflagen",I13&lt;&gt;"Nicht freigegeben",I13&lt;&gt;"Außer Betrieb"),"Status ungültig",IF(AND(OR(I13="Freigegeben",I13="Mit Auflagen",I13="Nicht freigegeben"),H13="Offen"),"Prüfpfad noch offen",IF(AND(OR(I13="In Prüfung",I13="Mit Auflagen",I13="Nicht freigegeben"),LEN(TRIM(J13&amp;""))=0),"Schritte / Auflagen fehlen",IF(AND(OR(I13="Freigegeben",I13="Mit Auflagen",I13="Nicht freigegeben",I13="Außer Betrieb"),OR(LEN(TRIM(K13&amp;""))=0,LEN(TRIM(L13&amp;""))=0)),"Entscheidungsnachweis fehlt",IF(AND(L13&lt;&gt;"",NOT(ISNUMBER(L13))),"Entscheidungsdatum prüfen",IF(AND(M13&lt;&gt;"",NOT(ISNUMBER(M13))),"Review-Datum prüfen",IF(AND(I13&lt;&gt;"Außer Betrieb",LEN(TRIM(M13&amp;""))=0),"Review-Termin fehlt",IF(AND(ISNUMBER(M13),M13&lt;TODAY(),I13&lt;&gt;"Außer Betrieb"),"Review überfällig","OK")))))))))))))))))))))))</x:f>
      </x:c>
    </x:row>
    <x:row r="14" ht="29" customHeight="1">
      <x:c r="A14" s="55"/>
      <x:c r="B14" s="55"/>
      <x:c r="C14" s="55"/>
      <x:c r="D14" s="55"/>
      <x:c r="E14" s="55"/>
      <x:c r="F14" s="55"/>
      <x:c r="G14" s="55"/>
      <x:c r="H14" s="55"/>
      <x:c r="I14" s="55"/>
      <x:c r="J14" s="55"/>
      <x:c r="K14" s="55"/>
      <x:c r="L14" s="62"/>
      <x:c r="M14" s="62"/>
      <x:c r="N14" s="59" t="str">
        <x:f>IF(COUNTA(A14:M14)=0,"",IF(LEN(TRIM(A14&amp;""))=0,"Fall-ID fehlt",IF(LEFT(A14,3)&lt;&gt;"UC-","Fall-ID-Format",IF(COUNTIF($A$8:$A$157,A14)&gt;1,"Fall-ID doppelt",IF(LEN(TRIM(B14&amp;""))=0,"System-ID fehlt",IF(COUNTIF(Systeme!$A$8:$A$82,B14)=0,"System-ID unbekannt",IF(COUNTIFS(Systeme!$A$8:$A$82,B14,Systeme!$G$8:$G$82,"OK")=0,"Systemdaten unvollständig",IF(LEN(TRIM(C14&amp;""))=0,"Fachbereich fehlt",IF(LEN(TRIM(D14&amp;""))=0,"Einsatzzweck fehlt",IF(LEN(TRIM(E14&amp;""))=0,"Fachliche Zuständigkeit fehlt",IF(LEN(TRIM(F14&amp;""))=0,"Datenarten fehlen",IF(LEN(TRIM(G14&amp;""))=0,"Prüfbedarf fehlt",IF(LEN(TRIM(H14&amp;""))=0,"Prüfpfad fehlt",IF(AND(H14&lt;&gt;"Offen",H14&lt;&gt;"Standard",H14&lt;&gt;"Vertieft",H14&lt;&gt;"Eskalation"),"Prüfpfad ungültig",IF(LEN(TRIM(I14&amp;""))=0,"Status fehlt",IF(AND(I14&lt;&gt;"Offen",I14&lt;&gt;"In Prüfung",I14&lt;&gt;"Freigegeben",I14&lt;&gt;"Mit Auflagen",I14&lt;&gt;"Nicht freigegeben",I14&lt;&gt;"Außer Betrieb"),"Status ungültig",IF(AND(OR(I14="Freigegeben",I14="Mit Auflagen",I14="Nicht freigegeben"),H14="Offen"),"Prüfpfad noch offen",IF(AND(OR(I14="In Prüfung",I14="Mit Auflagen",I14="Nicht freigegeben"),LEN(TRIM(J14&amp;""))=0),"Schritte / Auflagen fehlen",IF(AND(OR(I14="Freigegeben",I14="Mit Auflagen",I14="Nicht freigegeben",I14="Außer Betrieb"),OR(LEN(TRIM(K14&amp;""))=0,LEN(TRIM(L14&amp;""))=0)),"Entscheidungsnachweis fehlt",IF(AND(L14&lt;&gt;"",NOT(ISNUMBER(L14))),"Entscheidungsdatum prüfen",IF(AND(M14&lt;&gt;"",NOT(ISNUMBER(M14))),"Review-Datum prüfen",IF(AND(I14&lt;&gt;"Außer Betrieb",LEN(TRIM(M14&amp;""))=0),"Review-Termin fehlt",IF(AND(ISNUMBER(M14),M14&lt;TODAY(),I14&lt;&gt;"Außer Betrieb"),"Review überfällig","OK")))))))))))))))))))))))</x:f>
      </x:c>
    </x:row>
    <x:row r="15" ht="29" customHeight="1">
      <x:c r="A15" s="55"/>
      <x:c r="B15" s="55"/>
      <x:c r="C15" s="55"/>
      <x:c r="D15" s="55"/>
      <x:c r="E15" s="55"/>
      <x:c r="F15" s="55"/>
      <x:c r="G15" s="55"/>
      <x:c r="H15" s="55"/>
      <x:c r="I15" s="55"/>
      <x:c r="J15" s="55"/>
      <x:c r="K15" s="55"/>
      <x:c r="L15" s="62"/>
      <x:c r="M15" s="62"/>
      <x:c r="N15" s="59" t="str">
        <x:f>IF(COUNTA(A15:M15)=0,"",IF(LEN(TRIM(A15&amp;""))=0,"Fall-ID fehlt",IF(LEFT(A15,3)&lt;&gt;"UC-","Fall-ID-Format",IF(COUNTIF($A$8:$A$157,A15)&gt;1,"Fall-ID doppelt",IF(LEN(TRIM(B15&amp;""))=0,"System-ID fehlt",IF(COUNTIF(Systeme!$A$8:$A$82,B15)=0,"System-ID unbekannt",IF(COUNTIFS(Systeme!$A$8:$A$82,B15,Systeme!$G$8:$G$82,"OK")=0,"Systemdaten unvollständig",IF(LEN(TRIM(C15&amp;""))=0,"Fachbereich fehlt",IF(LEN(TRIM(D15&amp;""))=0,"Einsatzzweck fehlt",IF(LEN(TRIM(E15&amp;""))=0,"Fachliche Zuständigkeit fehlt",IF(LEN(TRIM(F15&amp;""))=0,"Datenarten fehlen",IF(LEN(TRIM(G15&amp;""))=0,"Prüfbedarf fehlt",IF(LEN(TRIM(H15&amp;""))=0,"Prüfpfad fehlt",IF(AND(H15&lt;&gt;"Offen",H15&lt;&gt;"Standard",H15&lt;&gt;"Vertieft",H15&lt;&gt;"Eskalation"),"Prüfpfad ungültig",IF(LEN(TRIM(I15&amp;""))=0,"Status fehlt",IF(AND(I15&lt;&gt;"Offen",I15&lt;&gt;"In Prüfung",I15&lt;&gt;"Freigegeben",I15&lt;&gt;"Mit Auflagen",I15&lt;&gt;"Nicht freigegeben",I15&lt;&gt;"Außer Betrieb"),"Status ungültig",IF(AND(OR(I15="Freigegeben",I15="Mit Auflagen",I15="Nicht freigegeben"),H15="Offen"),"Prüfpfad noch offen",IF(AND(OR(I15="In Prüfung",I15="Mit Auflagen",I15="Nicht freigegeben"),LEN(TRIM(J15&amp;""))=0),"Schritte / Auflagen fehlen",IF(AND(OR(I15="Freigegeben",I15="Mit Auflagen",I15="Nicht freigegeben",I15="Außer Betrieb"),OR(LEN(TRIM(K15&amp;""))=0,LEN(TRIM(L15&amp;""))=0)),"Entscheidungsnachweis fehlt",IF(AND(L15&lt;&gt;"",NOT(ISNUMBER(L15))),"Entscheidungsdatum prüfen",IF(AND(M15&lt;&gt;"",NOT(ISNUMBER(M15))),"Review-Datum prüfen",IF(AND(I15&lt;&gt;"Außer Betrieb",LEN(TRIM(M15&amp;""))=0),"Review-Termin fehlt",IF(AND(ISNUMBER(M15),M15&lt;TODAY(),I15&lt;&gt;"Außer Betrieb"),"Review überfällig","OK")))))))))))))))))))))))</x:f>
      </x:c>
    </x:row>
    <x:row r="16" ht="29" customHeight="1">
      <x:c r="A16" s="55"/>
      <x:c r="B16" s="55"/>
      <x:c r="C16" s="55"/>
      <x:c r="D16" s="55"/>
      <x:c r="E16" s="55"/>
      <x:c r="F16" s="55"/>
      <x:c r="G16" s="55"/>
      <x:c r="H16" s="55"/>
      <x:c r="I16" s="55"/>
      <x:c r="J16" s="55"/>
      <x:c r="K16" s="55"/>
      <x:c r="L16" s="62"/>
      <x:c r="M16" s="62"/>
      <x:c r="N16" s="59" t="str">
        <x:f>IF(COUNTA(A16:M16)=0,"",IF(LEN(TRIM(A16&amp;""))=0,"Fall-ID fehlt",IF(LEFT(A16,3)&lt;&gt;"UC-","Fall-ID-Format",IF(COUNTIF($A$8:$A$157,A16)&gt;1,"Fall-ID doppelt",IF(LEN(TRIM(B16&amp;""))=0,"System-ID fehlt",IF(COUNTIF(Systeme!$A$8:$A$82,B16)=0,"System-ID unbekannt",IF(COUNTIFS(Systeme!$A$8:$A$82,B16,Systeme!$G$8:$G$82,"OK")=0,"Systemdaten unvollständig",IF(LEN(TRIM(C16&amp;""))=0,"Fachbereich fehlt",IF(LEN(TRIM(D16&amp;""))=0,"Einsatzzweck fehlt",IF(LEN(TRIM(E16&amp;""))=0,"Fachliche Zuständigkeit fehlt",IF(LEN(TRIM(F16&amp;""))=0,"Datenarten fehlen",IF(LEN(TRIM(G16&amp;""))=0,"Prüfbedarf fehlt",IF(LEN(TRIM(H16&amp;""))=0,"Prüfpfad fehlt",IF(AND(H16&lt;&gt;"Offen",H16&lt;&gt;"Standard",H16&lt;&gt;"Vertieft",H16&lt;&gt;"Eskalation"),"Prüfpfad ungültig",IF(LEN(TRIM(I16&amp;""))=0,"Status fehlt",IF(AND(I16&lt;&gt;"Offen",I16&lt;&gt;"In Prüfung",I16&lt;&gt;"Freigegeben",I16&lt;&gt;"Mit Auflagen",I16&lt;&gt;"Nicht freigegeben",I16&lt;&gt;"Außer Betrieb"),"Status ungültig",IF(AND(OR(I16="Freigegeben",I16="Mit Auflagen",I16="Nicht freigegeben"),H16="Offen"),"Prüfpfad noch offen",IF(AND(OR(I16="In Prüfung",I16="Mit Auflagen",I16="Nicht freigegeben"),LEN(TRIM(J16&amp;""))=0),"Schritte / Auflagen fehlen",IF(AND(OR(I16="Freigegeben",I16="Mit Auflagen",I16="Nicht freigegeben",I16="Außer Betrieb"),OR(LEN(TRIM(K16&amp;""))=0,LEN(TRIM(L16&amp;""))=0)),"Entscheidungsnachweis fehlt",IF(AND(L16&lt;&gt;"",NOT(ISNUMBER(L16))),"Entscheidungsdatum prüfen",IF(AND(M16&lt;&gt;"",NOT(ISNUMBER(M16))),"Review-Datum prüfen",IF(AND(I16&lt;&gt;"Außer Betrieb",LEN(TRIM(M16&amp;""))=0),"Review-Termin fehlt",IF(AND(ISNUMBER(M16),M16&lt;TODAY(),I16&lt;&gt;"Außer Betrieb"),"Review überfällig","OK")))))))))))))))))))))))</x:f>
      </x:c>
    </x:row>
    <x:row r="17" ht="29" customHeight="1">
      <x:c r="A17" s="55"/>
      <x:c r="B17" s="55"/>
      <x:c r="C17" s="55"/>
      <x:c r="D17" s="55"/>
      <x:c r="E17" s="55"/>
      <x:c r="F17" s="55"/>
      <x:c r="G17" s="55"/>
      <x:c r="H17" s="55"/>
      <x:c r="I17" s="55"/>
      <x:c r="J17" s="55"/>
      <x:c r="K17" s="55"/>
      <x:c r="L17" s="62"/>
      <x:c r="M17" s="62"/>
      <x:c r="N17" s="59" t="str">
        <x:f>IF(COUNTA(A17:M17)=0,"",IF(LEN(TRIM(A17&amp;""))=0,"Fall-ID fehlt",IF(LEFT(A17,3)&lt;&gt;"UC-","Fall-ID-Format",IF(COUNTIF($A$8:$A$157,A17)&gt;1,"Fall-ID doppelt",IF(LEN(TRIM(B17&amp;""))=0,"System-ID fehlt",IF(COUNTIF(Systeme!$A$8:$A$82,B17)=0,"System-ID unbekannt",IF(COUNTIFS(Systeme!$A$8:$A$82,B17,Systeme!$G$8:$G$82,"OK")=0,"Systemdaten unvollständig",IF(LEN(TRIM(C17&amp;""))=0,"Fachbereich fehlt",IF(LEN(TRIM(D17&amp;""))=0,"Einsatzzweck fehlt",IF(LEN(TRIM(E17&amp;""))=0,"Fachliche Zuständigkeit fehlt",IF(LEN(TRIM(F17&amp;""))=0,"Datenarten fehlen",IF(LEN(TRIM(G17&amp;""))=0,"Prüfbedarf fehlt",IF(LEN(TRIM(H17&amp;""))=0,"Prüfpfad fehlt",IF(AND(H17&lt;&gt;"Offen",H17&lt;&gt;"Standard",H17&lt;&gt;"Vertieft",H17&lt;&gt;"Eskalation"),"Prüfpfad ungültig",IF(LEN(TRIM(I17&amp;""))=0,"Status fehlt",IF(AND(I17&lt;&gt;"Offen",I17&lt;&gt;"In Prüfung",I17&lt;&gt;"Freigegeben",I17&lt;&gt;"Mit Auflagen",I17&lt;&gt;"Nicht freigegeben",I17&lt;&gt;"Außer Betrieb"),"Status ungültig",IF(AND(OR(I17="Freigegeben",I17="Mit Auflagen",I17="Nicht freigegeben"),H17="Offen"),"Prüfpfad noch offen",IF(AND(OR(I17="In Prüfung",I17="Mit Auflagen",I17="Nicht freigegeben"),LEN(TRIM(J17&amp;""))=0),"Schritte / Auflagen fehlen",IF(AND(OR(I17="Freigegeben",I17="Mit Auflagen",I17="Nicht freigegeben",I17="Außer Betrieb"),OR(LEN(TRIM(K17&amp;""))=0,LEN(TRIM(L17&amp;""))=0)),"Entscheidungsnachweis fehlt",IF(AND(L17&lt;&gt;"",NOT(ISNUMBER(L17))),"Entscheidungsdatum prüfen",IF(AND(M17&lt;&gt;"",NOT(ISNUMBER(M17))),"Review-Datum prüfen",IF(AND(I17&lt;&gt;"Außer Betrieb",LEN(TRIM(M17&amp;""))=0),"Review-Termin fehlt",IF(AND(ISNUMBER(M17),M17&lt;TODAY(),I17&lt;&gt;"Außer Betrieb"),"Review überfällig","OK")))))))))))))))))))))))</x:f>
      </x:c>
    </x:row>
    <x:row r="18" ht="29" customHeight="1">
      <x:c r="A18" s="55"/>
      <x:c r="B18" s="55"/>
      <x:c r="C18" s="55"/>
      <x:c r="D18" s="55"/>
      <x:c r="E18" s="55"/>
      <x:c r="F18" s="55"/>
      <x:c r="G18" s="55"/>
      <x:c r="H18" s="55"/>
      <x:c r="I18" s="55"/>
      <x:c r="J18" s="55"/>
      <x:c r="K18" s="55"/>
      <x:c r="L18" s="62"/>
      <x:c r="M18" s="62"/>
      <x:c r="N18" s="59" t="str">
        <x:f>IF(COUNTA(A18:M18)=0,"",IF(LEN(TRIM(A18&amp;""))=0,"Fall-ID fehlt",IF(LEFT(A18,3)&lt;&gt;"UC-","Fall-ID-Format",IF(COUNTIF($A$8:$A$157,A18)&gt;1,"Fall-ID doppelt",IF(LEN(TRIM(B18&amp;""))=0,"System-ID fehlt",IF(COUNTIF(Systeme!$A$8:$A$82,B18)=0,"System-ID unbekannt",IF(COUNTIFS(Systeme!$A$8:$A$82,B18,Systeme!$G$8:$G$82,"OK")=0,"Systemdaten unvollständig",IF(LEN(TRIM(C18&amp;""))=0,"Fachbereich fehlt",IF(LEN(TRIM(D18&amp;""))=0,"Einsatzzweck fehlt",IF(LEN(TRIM(E18&amp;""))=0,"Fachliche Zuständigkeit fehlt",IF(LEN(TRIM(F18&amp;""))=0,"Datenarten fehlen",IF(LEN(TRIM(G18&amp;""))=0,"Prüfbedarf fehlt",IF(LEN(TRIM(H18&amp;""))=0,"Prüfpfad fehlt",IF(AND(H18&lt;&gt;"Offen",H18&lt;&gt;"Standard",H18&lt;&gt;"Vertieft",H18&lt;&gt;"Eskalation"),"Prüfpfad ungültig",IF(LEN(TRIM(I18&amp;""))=0,"Status fehlt",IF(AND(I18&lt;&gt;"Offen",I18&lt;&gt;"In Prüfung",I18&lt;&gt;"Freigegeben",I18&lt;&gt;"Mit Auflagen",I18&lt;&gt;"Nicht freigegeben",I18&lt;&gt;"Außer Betrieb"),"Status ungültig",IF(AND(OR(I18="Freigegeben",I18="Mit Auflagen",I18="Nicht freigegeben"),H18="Offen"),"Prüfpfad noch offen",IF(AND(OR(I18="In Prüfung",I18="Mit Auflagen",I18="Nicht freigegeben"),LEN(TRIM(J18&amp;""))=0),"Schritte / Auflagen fehlen",IF(AND(OR(I18="Freigegeben",I18="Mit Auflagen",I18="Nicht freigegeben",I18="Außer Betrieb"),OR(LEN(TRIM(K18&amp;""))=0,LEN(TRIM(L18&amp;""))=0)),"Entscheidungsnachweis fehlt",IF(AND(L18&lt;&gt;"",NOT(ISNUMBER(L18))),"Entscheidungsdatum prüfen",IF(AND(M18&lt;&gt;"",NOT(ISNUMBER(M18))),"Review-Datum prüfen",IF(AND(I18&lt;&gt;"Außer Betrieb",LEN(TRIM(M18&amp;""))=0),"Review-Termin fehlt",IF(AND(ISNUMBER(M18),M18&lt;TODAY(),I18&lt;&gt;"Außer Betrieb"),"Review überfällig","OK")))))))))))))))))))))))</x:f>
      </x:c>
    </x:row>
    <x:row r="19" ht="29" customHeight="1">
      <x:c r="A19" s="55"/>
      <x:c r="B19" s="55"/>
      <x:c r="C19" s="55"/>
      <x:c r="D19" s="55"/>
      <x:c r="E19" s="55"/>
      <x:c r="F19" s="55"/>
      <x:c r="G19" s="55"/>
      <x:c r="H19" s="55"/>
      <x:c r="I19" s="55"/>
      <x:c r="J19" s="55"/>
      <x:c r="K19" s="55"/>
      <x:c r="L19" s="62"/>
      <x:c r="M19" s="62"/>
      <x:c r="N19" s="59" t="str">
        <x:f>IF(COUNTA(A19:M19)=0,"",IF(LEN(TRIM(A19&amp;""))=0,"Fall-ID fehlt",IF(LEFT(A19,3)&lt;&gt;"UC-","Fall-ID-Format",IF(COUNTIF($A$8:$A$157,A19)&gt;1,"Fall-ID doppelt",IF(LEN(TRIM(B19&amp;""))=0,"System-ID fehlt",IF(COUNTIF(Systeme!$A$8:$A$82,B19)=0,"System-ID unbekannt",IF(COUNTIFS(Systeme!$A$8:$A$82,B19,Systeme!$G$8:$G$82,"OK")=0,"Systemdaten unvollständig",IF(LEN(TRIM(C19&amp;""))=0,"Fachbereich fehlt",IF(LEN(TRIM(D19&amp;""))=0,"Einsatzzweck fehlt",IF(LEN(TRIM(E19&amp;""))=0,"Fachliche Zuständigkeit fehlt",IF(LEN(TRIM(F19&amp;""))=0,"Datenarten fehlen",IF(LEN(TRIM(G19&amp;""))=0,"Prüfbedarf fehlt",IF(LEN(TRIM(H19&amp;""))=0,"Prüfpfad fehlt",IF(AND(H19&lt;&gt;"Offen",H19&lt;&gt;"Standard",H19&lt;&gt;"Vertieft",H19&lt;&gt;"Eskalation"),"Prüfpfad ungültig",IF(LEN(TRIM(I19&amp;""))=0,"Status fehlt",IF(AND(I19&lt;&gt;"Offen",I19&lt;&gt;"In Prüfung",I19&lt;&gt;"Freigegeben",I19&lt;&gt;"Mit Auflagen",I19&lt;&gt;"Nicht freigegeben",I19&lt;&gt;"Außer Betrieb"),"Status ungültig",IF(AND(OR(I19="Freigegeben",I19="Mit Auflagen",I19="Nicht freigegeben"),H19="Offen"),"Prüfpfad noch offen",IF(AND(OR(I19="In Prüfung",I19="Mit Auflagen",I19="Nicht freigegeben"),LEN(TRIM(J19&amp;""))=0),"Schritte / Auflagen fehlen",IF(AND(OR(I19="Freigegeben",I19="Mit Auflagen",I19="Nicht freigegeben",I19="Außer Betrieb"),OR(LEN(TRIM(K19&amp;""))=0,LEN(TRIM(L19&amp;""))=0)),"Entscheidungsnachweis fehlt",IF(AND(L19&lt;&gt;"",NOT(ISNUMBER(L19))),"Entscheidungsdatum prüfen",IF(AND(M19&lt;&gt;"",NOT(ISNUMBER(M19))),"Review-Datum prüfen",IF(AND(I19&lt;&gt;"Außer Betrieb",LEN(TRIM(M19&amp;""))=0),"Review-Termin fehlt",IF(AND(ISNUMBER(M19),M19&lt;TODAY(),I19&lt;&gt;"Außer Betrieb"),"Review überfällig","OK")))))))))))))))))))))))</x:f>
      </x:c>
    </x:row>
    <x:row r="20" ht="29" customHeight="1">
      <x:c r="A20" s="55"/>
      <x:c r="B20" s="55"/>
      <x:c r="C20" s="55"/>
      <x:c r="D20" s="55"/>
      <x:c r="E20" s="55"/>
      <x:c r="F20" s="55"/>
      <x:c r="G20" s="55"/>
      <x:c r="H20" s="55"/>
      <x:c r="I20" s="55"/>
      <x:c r="J20" s="55"/>
      <x:c r="K20" s="55"/>
      <x:c r="L20" s="62"/>
      <x:c r="M20" s="62"/>
      <x:c r="N20" s="59" t="str">
        <x:f>IF(COUNTA(A20:M20)=0,"",IF(LEN(TRIM(A20&amp;""))=0,"Fall-ID fehlt",IF(LEFT(A20,3)&lt;&gt;"UC-","Fall-ID-Format",IF(COUNTIF($A$8:$A$157,A20)&gt;1,"Fall-ID doppelt",IF(LEN(TRIM(B20&amp;""))=0,"System-ID fehlt",IF(COUNTIF(Systeme!$A$8:$A$82,B20)=0,"System-ID unbekannt",IF(COUNTIFS(Systeme!$A$8:$A$82,B20,Systeme!$G$8:$G$82,"OK")=0,"Systemdaten unvollständig",IF(LEN(TRIM(C20&amp;""))=0,"Fachbereich fehlt",IF(LEN(TRIM(D20&amp;""))=0,"Einsatzzweck fehlt",IF(LEN(TRIM(E20&amp;""))=0,"Fachliche Zuständigkeit fehlt",IF(LEN(TRIM(F20&amp;""))=0,"Datenarten fehlen",IF(LEN(TRIM(G20&amp;""))=0,"Prüfbedarf fehlt",IF(LEN(TRIM(H20&amp;""))=0,"Prüfpfad fehlt",IF(AND(H20&lt;&gt;"Offen",H20&lt;&gt;"Standard",H20&lt;&gt;"Vertieft",H20&lt;&gt;"Eskalation"),"Prüfpfad ungültig",IF(LEN(TRIM(I20&amp;""))=0,"Status fehlt",IF(AND(I20&lt;&gt;"Offen",I20&lt;&gt;"In Prüfung",I20&lt;&gt;"Freigegeben",I20&lt;&gt;"Mit Auflagen",I20&lt;&gt;"Nicht freigegeben",I20&lt;&gt;"Außer Betrieb"),"Status ungültig",IF(AND(OR(I20="Freigegeben",I20="Mit Auflagen",I20="Nicht freigegeben"),H20="Offen"),"Prüfpfad noch offen",IF(AND(OR(I20="In Prüfung",I20="Mit Auflagen",I20="Nicht freigegeben"),LEN(TRIM(J20&amp;""))=0),"Schritte / Auflagen fehlen",IF(AND(OR(I20="Freigegeben",I20="Mit Auflagen",I20="Nicht freigegeben",I20="Außer Betrieb"),OR(LEN(TRIM(K20&amp;""))=0,LEN(TRIM(L20&amp;""))=0)),"Entscheidungsnachweis fehlt",IF(AND(L20&lt;&gt;"",NOT(ISNUMBER(L20))),"Entscheidungsdatum prüfen",IF(AND(M20&lt;&gt;"",NOT(ISNUMBER(M20))),"Review-Datum prüfen",IF(AND(I20&lt;&gt;"Außer Betrieb",LEN(TRIM(M20&amp;""))=0),"Review-Termin fehlt",IF(AND(ISNUMBER(M20),M20&lt;TODAY(),I20&lt;&gt;"Außer Betrieb"),"Review überfällig","OK")))))))))))))))))))))))</x:f>
      </x:c>
    </x:row>
    <x:row r="21" ht="29" customHeight="1">
      <x:c r="A21" s="55"/>
      <x:c r="B21" s="55"/>
      <x:c r="C21" s="55"/>
      <x:c r="D21" s="55"/>
      <x:c r="E21" s="55"/>
      <x:c r="F21" s="55"/>
      <x:c r="G21" s="55"/>
      <x:c r="H21" s="55"/>
      <x:c r="I21" s="55"/>
      <x:c r="J21" s="55"/>
      <x:c r="K21" s="55"/>
      <x:c r="L21" s="62"/>
      <x:c r="M21" s="62"/>
      <x:c r="N21" s="59" t="str">
        <x:f>IF(COUNTA(A21:M21)=0,"",IF(LEN(TRIM(A21&amp;""))=0,"Fall-ID fehlt",IF(LEFT(A21,3)&lt;&gt;"UC-","Fall-ID-Format",IF(COUNTIF($A$8:$A$157,A21)&gt;1,"Fall-ID doppelt",IF(LEN(TRIM(B21&amp;""))=0,"System-ID fehlt",IF(COUNTIF(Systeme!$A$8:$A$82,B21)=0,"System-ID unbekannt",IF(COUNTIFS(Systeme!$A$8:$A$82,B21,Systeme!$G$8:$G$82,"OK")=0,"Systemdaten unvollständig",IF(LEN(TRIM(C21&amp;""))=0,"Fachbereich fehlt",IF(LEN(TRIM(D21&amp;""))=0,"Einsatzzweck fehlt",IF(LEN(TRIM(E21&amp;""))=0,"Fachliche Zuständigkeit fehlt",IF(LEN(TRIM(F21&amp;""))=0,"Datenarten fehlen",IF(LEN(TRIM(G21&amp;""))=0,"Prüfbedarf fehlt",IF(LEN(TRIM(H21&amp;""))=0,"Prüfpfad fehlt",IF(AND(H21&lt;&gt;"Offen",H21&lt;&gt;"Standard",H21&lt;&gt;"Vertieft",H21&lt;&gt;"Eskalation"),"Prüfpfad ungültig",IF(LEN(TRIM(I21&amp;""))=0,"Status fehlt",IF(AND(I21&lt;&gt;"Offen",I21&lt;&gt;"In Prüfung",I21&lt;&gt;"Freigegeben",I21&lt;&gt;"Mit Auflagen",I21&lt;&gt;"Nicht freigegeben",I21&lt;&gt;"Außer Betrieb"),"Status ungültig",IF(AND(OR(I21="Freigegeben",I21="Mit Auflagen",I21="Nicht freigegeben"),H21="Offen"),"Prüfpfad noch offen",IF(AND(OR(I21="In Prüfung",I21="Mit Auflagen",I21="Nicht freigegeben"),LEN(TRIM(J21&amp;""))=0),"Schritte / Auflagen fehlen",IF(AND(OR(I21="Freigegeben",I21="Mit Auflagen",I21="Nicht freigegeben",I21="Außer Betrieb"),OR(LEN(TRIM(K21&amp;""))=0,LEN(TRIM(L21&amp;""))=0)),"Entscheidungsnachweis fehlt",IF(AND(L21&lt;&gt;"",NOT(ISNUMBER(L21))),"Entscheidungsdatum prüfen",IF(AND(M21&lt;&gt;"",NOT(ISNUMBER(M21))),"Review-Datum prüfen",IF(AND(I21&lt;&gt;"Außer Betrieb",LEN(TRIM(M21&amp;""))=0),"Review-Termin fehlt",IF(AND(ISNUMBER(M21),M21&lt;TODAY(),I21&lt;&gt;"Außer Betrieb"),"Review überfällig","OK")))))))))))))))))))))))</x:f>
      </x:c>
    </x:row>
    <x:row r="22" ht="29" customHeight="1">
      <x:c r="A22" s="55"/>
      <x:c r="B22" s="55"/>
      <x:c r="C22" s="55"/>
      <x:c r="D22" s="55"/>
      <x:c r="E22" s="55"/>
      <x:c r="F22" s="55"/>
      <x:c r="G22" s="55"/>
      <x:c r="H22" s="55"/>
      <x:c r="I22" s="55"/>
      <x:c r="J22" s="55"/>
      <x:c r="K22" s="55"/>
      <x:c r="L22" s="62"/>
      <x:c r="M22" s="62"/>
      <x:c r="N22" s="59" t="str">
        <x:f>IF(COUNTA(A22:M22)=0,"",IF(LEN(TRIM(A22&amp;""))=0,"Fall-ID fehlt",IF(LEFT(A22,3)&lt;&gt;"UC-","Fall-ID-Format",IF(COUNTIF($A$8:$A$157,A22)&gt;1,"Fall-ID doppelt",IF(LEN(TRIM(B22&amp;""))=0,"System-ID fehlt",IF(COUNTIF(Systeme!$A$8:$A$82,B22)=0,"System-ID unbekannt",IF(COUNTIFS(Systeme!$A$8:$A$82,B22,Systeme!$G$8:$G$82,"OK")=0,"Systemdaten unvollständig",IF(LEN(TRIM(C22&amp;""))=0,"Fachbereich fehlt",IF(LEN(TRIM(D22&amp;""))=0,"Einsatzzweck fehlt",IF(LEN(TRIM(E22&amp;""))=0,"Fachliche Zuständigkeit fehlt",IF(LEN(TRIM(F22&amp;""))=0,"Datenarten fehlen",IF(LEN(TRIM(G22&amp;""))=0,"Prüfbedarf fehlt",IF(LEN(TRIM(H22&amp;""))=0,"Prüfpfad fehlt",IF(AND(H22&lt;&gt;"Offen",H22&lt;&gt;"Standard",H22&lt;&gt;"Vertieft",H22&lt;&gt;"Eskalation"),"Prüfpfad ungültig",IF(LEN(TRIM(I22&amp;""))=0,"Status fehlt",IF(AND(I22&lt;&gt;"Offen",I22&lt;&gt;"In Prüfung",I22&lt;&gt;"Freigegeben",I22&lt;&gt;"Mit Auflagen",I22&lt;&gt;"Nicht freigegeben",I22&lt;&gt;"Außer Betrieb"),"Status ungültig",IF(AND(OR(I22="Freigegeben",I22="Mit Auflagen",I22="Nicht freigegeben"),H22="Offen"),"Prüfpfad noch offen",IF(AND(OR(I22="In Prüfung",I22="Mit Auflagen",I22="Nicht freigegeben"),LEN(TRIM(J22&amp;""))=0),"Schritte / Auflagen fehlen",IF(AND(OR(I22="Freigegeben",I22="Mit Auflagen",I22="Nicht freigegeben",I22="Außer Betrieb"),OR(LEN(TRIM(K22&amp;""))=0,LEN(TRIM(L22&amp;""))=0)),"Entscheidungsnachweis fehlt",IF(AND(L22&lt;&gt;"",NOT(ISNUMBER(L22))),"Entscheidungsdatum prüfen",IF(AND(M22&lt;&gt;"",NOT(ISNUMBER(M22))),"Review-Datum prüfen",IF(AND(I22&lt;&gt;"Außer Betrieb",LEN(TRIM(M22&amp;""))=0),"Review-Termin fehlt",IF(AND(ISNUMBER(M22),M22&lt;TODAY(),I22&lt;&gt;"Außer Betrieb"),"Review überfällig","OK")))))))))))))))))))))))</x:f>
      </x:c>
    </x:row>
    <x:row r="23" ht="29" customHeight="1">
      <x:c r="A23" s="55"/>
      <x:c r="B23" s="55"/>
      <x:c r="C23" s="55"/>
      <x:c r="D23" s="55"/>
      <x:c r="E23" s="55"/>
      <x:c r="F23" s="55"/>
      <x:c r="G23" s="55"/>
      <x:c r="H23" s="55"/>
      <x:c r="I23" s="55"/>
      <x:c r="J23" s="55"/>
      <x:c r="K23" s="55"/>
      <x:c r="L23" s="62"/>
      <x:c r="M23" s="62"/>
      <x:c r="N23" s="59" t="str">
        <x:f>IF(COUNTA(A23:M23)=0,"",IF(LEN(TRIM(A23&amp;""))=0,"Fall-ID fehlt",IF(LEFT(A23,3)&lt;&gt;"UC-","Fall-ID-Format",IF(COUNTIF($A$8:$A$157,A23)&gt;1,"Fall-ID doppelt",IF(LEN(TRIM(B23&amp;""))=0,"System-ID fehlt",IF(COUNTIF(Systeme!$A$8:$A$82,B23)=0,"System-ID unbekannt",IF(COUNTIFS(Systeme!$A$8:$A$82,B23,Systeme!$G$8:$G$82,"OK")=0,"Systemdaten unvollständig",IF(LEN(TRIM(C23&amp;""))=0,"Fachbereich fehlt",IF(LEN(TRIM(D23&amp;""))=0,"Einsatzzweck fehlt",IF(LEN(TRIM(E23&amp;""))=0,"Fachliche Zuständigkeit fehlt",IF(LEN(TRIM(F23&amp;""))=0,"Datenarten fehlen",IF(LEN(TRIM(G23&amp;""))=0,"Prüfbedarf fehlt",IF(LEN(TRIM(H23&amp;""))=0,"Prüfpfad fehlt",IF(AND(H23&lt;&gt;"Offen",H23&lt;&gt;"Standard",H23&lt;&gt;"Vertieft",H23&lt;&gt;"Eskalation"),"Prüfpfad ungültig",IF(LEN(TRIM(I23&amp;""))=0,"Status fehlt",IF(AND(I23&lt;&gt;"Offen",I23&lt;&gt;"In Prüfung",I23&lt;&gt;"Freigegeben",I23&lt;&gt;"Mit Auflagen",I23&lt;&gt;"Nicht freigegeben",I23&lt;&gt;"Außer Betrieb"),"Status ungültig",IF(AND(OR(I23="Freigegeben",I23="Mit Auflagen",I23="Nicht freigegeben"),H23="Offen"),"Prüfpfad noch offen",IF(AND(OR(I23="In Prüfung",I23="Mit Auflagen",I23="Nicht freigegeben"),LEN(TRIM(J23&amp;""))=0),"Schritte / Auflagen fehlen",IF(AND(OR(I23="Freigegeben",I23="Mit Auflagen",I23="Nicht freigegeben",I23="Außer Betrieb"),OR(LEN(TRIM(K23&amp;""))=0,LEN(TRIM(L23&amp;""))=0)),"Entscheidungsnachweis fehlt",IF(AND(L23&lt;&gt;"",NOT(ISNUMBER(L23))),"Entscheidungsdatum prüfen",IF(AND(M23&lt;&gt;"",NOT(ISNUMBER(M23))),"Review-Datum prüfen",IF(AND(I23&lt;&gt;"Außer Betrieb",LEN(TRIM(M23&amp;""))=0),"Review-Termin fehlt",IF(AND(ISNUMBER(M23),M23&lt;TODAY(),I23&lt;&gt;"Außer Betrieb"),"Review überfällig","OK")))))))))))))))))))))))</x:f>
      </x:c>
    </x:row>
    <x:row r="24" ht="29" customHeight="1">
      <x:c r="A24" s="55"/>
      <x:c r="B24" s="55"/>
      <x:c r="C24" s="55"/>
      <x:c r="D24" s="55"/>
      <x:c r="E24" s="55"/>
      <x:c r="F24" s="55"/>
      <x:c r="G24" s="55"/>
      <x:c r="H24" s="55"/>
      <x:c r="I24" s="55"/>
      <x:c r="J24" s="55"/>
      <x:c r="K24" s="55"/>
      <x:c r="L24" s="62"/>
      <x:c r="M24" s="62"/>
      <x:c r="N24" s="59" t="str">
        <x:f>IF(COUNTA(A24:M24)=0,"",IF(LEN(TRIM(A24&amp;""))=0,"Fall-ID fehlt",IF(LEFT(A24,3)&lt;&gt;"UC-","Fall-ID-Format",IF(COUNTIF($A$8:$A$157,A24)&gt;1,"Fall-ID doppelt",IF(LEN(TRIM(B24&amp;""))=0,"System-ID fehlt",IF(COUNTIF(Systeme!$A$8:$A$82,B24)=0,"System-ID unbekannt",IF(COUNTIFS(Systeme!$A$8:$A$82,B24,Systeme!$G$8:$G$82,"OK")=0,"Systemdaten unvollständig",IF(LEN(TRIM(C24&amp;""))=0,"Fachbereich fehlt",IF(LEN(TRIM(D24&amp;""))=0,"Einsatzzweck fehlt",IF(LEN(TRIM(E24&amp;""))=0,"Fachliche Zuständigkeit fehlt",IF(LEN(TRIM(F24&amp;""))=0,"Datenarten fehlen",IF(LEN(TRIM(G24&amp;""))=0,"Prüfbedarf fehlt",IF(LEN(TRIM(H24&amp;""))=0,"Prüfpfad fehlt",IF(AND(H24&lt;&gt;"Offen",H24&lt;&gt;"Standard",H24&lt;&gt;"Vertieft",H24&lt;&gt;"Eskalation"),"Prüfpfad ungültig",IF(LEN(TRIM(I24&amp;""))=0,"Status fehlt",IF(AND(I24&lt;&gt;"Offen",I24&lt;&gt;"In Prüfung",I24&lt;&gt;"Freigegeben",I24&lt;&gt;"Mit Auflagen",I24&lt;&gt;"Nicht freigegeben",I24&lt;&gt;"Außer Betrieb"),"Status ungültig",IF(AND(OR(I24="Freigegeben",I24="Mit Auflagen",I24="Nicht freigegeben"),H24="Offen"),"Prüfpfad noch offen",IF(AND(OR(I24="In Prüfung",I24="Mit Auflagen",I24="Nicht freigegeben"),LEN(TRIM(J24&amp;""))=0),"Schritte / Auflagen fehlen",IF(AND(OR(I24="Freigegeben",I24="Mit Auflagen",I24="Nicht freigegeben",I24="Außer Betrieb"),OR(LEN(TRIM(K24&amp;""))=0,LEN(TRIM(L24&amp;""))=0)),"Entscheidungsnachweis fehlt",IF(AND(L24&lt;&gt;"",NOT(ISNUMBER(L24))),"Entscheidungsdatum prüfen",IF(AND(M24&lt;&gt;"",NOT(ISNUMBER(M24))),"Review-Datum prüfen",IF(AND(I24&lt;&gt;"Außer Betrieb",LEN(TRIM(M24&amp;""))=0),"Review-Termin fehlt",IF(AND(ISNUMBER(M24),M24&lt;TODAY(),I24&lt;&gt;"Außer Betrieb"),"Review überfällig","OK")))))))))))))))))))))))</x:f>
      </x:c>
    </x:row>
    <x:row r="25" ht="29" customHeight="1">
      <x:c r="A25" s="55"/>
      <x:c r="B25" s="55"/>
      <x:c r="C25" s="55"/>
      <x:c r="D25" s="55"/>
      <x:c r="E25" s="55"/>
      <x:c r="F25" s="55"/>
      <x:c r="G25" s="55"/>
      <x:c r="H25" s="55"/>
      <x:c r="I25" s="55"/>
      <x:c r="J25" s="55"/>
      <x:c r="K25" s="55"/>
      <x:c r="L25" s="62"/>
      <x:c r="M25" s="62"/>
      <x:c r="N25" s="59" t="str">
        <x:f>IF(COUNTA(A25:M25)=0,"",IF(LEN(TRIM(A25&amp;""))=0,"Fall-ID fehlt",IF(LEFT(A25,3)&lt;&gt;"UC-","Fall-ID-Format",IF(COUNTIF($A$8:$A$157,A25)&gt;1,"Fall-ID doppelt",IF(LEN(TRIM(B25&amp;""))=0,"System-ID fehlt",IF(COUNTIF(Systeme!$A$8:$A$82,B25)=0,"System-ID unbekannt",IF(COUNTIFS(Systeme!$A$8:$A$82,B25,Systeme!$G$8:$G$82,"OK")=0,"Systemdaten unvollständig",IF(LEN(TRIM(C25&amp;""))=0,"Fachbereich fehlt",IF(LEN(TRIM(D25&amp;""))=0,"Einsatzzweck fehlt",IF(LEN(TRIM(E25&amp;""))=0,"Fachliche Zuständigkeit fehlt",IF(LEN(TRIM(F25&amp;""))=0,"Datenarten fehlen",IF(LEN(TRIM(G25&amp;""))=0,"Prüfbedarf fehlt",IF(LEN(TRIM(H25&amp;""))=0,"Prüfpfad fehlt",IF(AND(H25&lt;&gt;"Offen",H25&lt;&gt;"Standard",H25&lt;&gt;"Vertieft",H25&lt;&gt;"Eskalation"),"Prüfpfad ungültig",IF(LEN(TRIM(I25&amp;""))=0,"Status fehlt",IF(AND(I25&lt;&gt;"Offen",I25&lt;&gt;"In Prüfung",I25&lt;&gt;"Freigegeben",I25&lt;&gt;"Mit Auflagen",I25&lt;&gt;"Nicht freigegeben",I25&lt;&gt;"Außer Betrieb"),"Status ungültig",IF(AND(OR(I25="Freigegeben",I25="Mit Auflagen",I25="Nicht freigegeben"),H25="Offen"),"Prüfpfad noch offen",IF(AND(OR(I25="In Prüfung",I25="Mit Auflagen",I25="Nicht freigegeben"),LEN(TRIM(J25&amp;""))=0),"Schritte / Auflagen fehlen",IF(AND(OR(I25="Freigegeben",I25="Mit Auflagen",I25="Nicht freigegeben",I25="Außer Betrieb"),OR(LEN(TRIM(K25&amp;""))=0,LEN(TRIM(L25&amp;""))=0)),"Entscheidungsnachweis fehlt",IF(AND(L25&lt;&gt;"",NOT(ISNUMBER(L25))),"Entscheidungsdatum prüfen",IF(AND(M25&lt;&gt;"",NOT(ISNUMBER(M25))),"Review-Datum prüfen",IF(AND(I25&lt;&gt;"Außer Betrieb",LEN(TRIM(M25&amp;""))=0),"Review-Termin fehlt",IF(AND(ISNUMBER(M25),M25&lt;TODAY(),I25&lt;&gt;"Außer Betrieb"),"Review überfällig","OK")))))))))))))))))))))))</x:f>
      </x:c>
    </x:row>
    <x:row r="26" ht="29" customHeight="1">
      <x:c r="A26" s="55"/>
      <x:c r="B26" s="55"/>
      <x:c r="C26" s="55"/>
      <x:c r="D26" s="55"/>
      <x:c r="E26" s="55"/>
      <x:c r="F26" s="55"/>
      <x:c r="G26" s="55"/>
      <x:c r="H26" s="55"/>
      <x:c r="I26" s="55"/>
      <x:c r="J26" s="55"/>
      <x:c r="K26" s="55"/>
      <x:c r="L26" s="62"/>
      <x:c r="M26" s="62"/>
      <x:c r="N26" s="59" t="str">
        <x:f>IF(COUNTA(A26:M26)=0,"",IF(LEN(TRIM(A26&amp;""))=0,"Fall-ID fehlt",IF(LEFT(A26,3)&lt;&gt;"UC-","Fall-ID-Format",IF(COUNTIF($A$8:$A$157,A26)&gt;1,"Fall-ID doppelt",IF(LEN(TRIM(B26&amp;""))=0,"System-ID fehlt",IF(COUNTIF(Systeme!$A$8:$A$82,B26)=0,"System-ID unbekannt",IF(COUNTIFS(Systeme!$A$8:$A$82,B26,Systeme!$G$8:$G$82,"OK")=0,"Systemdaten unvollständig",IF(LEN(TRIM(C26&amp;""))=0,"Fachbereich fehlt",IF(LEN(TRIM(D26&amp;""))=0,"Einsatzzweck fehlt",IF(LEN(TRIM(E26&amp;""))=0,"Fachliche Zuständigkeit fehlt",IF(LEN(TRIM(F26&amp;""))=0,"Datenarten fehlen",IF(LEN(TRIM(G26&amp;""))=0,"Prüfbedarf fehlt",IF(LEN(TRIM(H26&amp;""))=0,"Prüfpfad fehlt",IF(AND(H26&lt;&gt;"Offen",H26&lt;&gt;"Standard",H26&lt;&gt;"Vertieft",H26&lt;&gt;"Eskalation"),"Prüfpfad ungültig",IF(LEN(TRIM(I26&amp;""))=0,"Status fehlt",IF(AND(I26&lt;&gt;"Offen",I26&lt;&gt;"In Prüfung",I26&lt;&gt;"Freigegeben",I26&lt;&gt;"Mit Auflagen",I26&lt;&gt;"Nicht freigegeben",I26&lt;&gt;"Außer Betrieb"),"Status ungültig",IF(AND(OR(I26="Freigegeben",I26="Mit Auflagen",I26="Nicht freigegeben"),H26="Offen"),"Prüfpfad noch offen",IF(AND(OR(I26="In Prüfung",I26="Mit Auflagen",I26="Nicht freigegeben"),LEN(TRIM(J26&amp;""))=0),"Schritte / Auflagen fehlen",IF(AND(OR(I26="Freigegeben",I26="Mit Auflagen",I26="Nicht freigegeben",I26="Außer Betrieb"),OR(LEN(TRIM(K26&amp;""))=0,LEN(TRIM(L26&amp;""))=0)),"Entscheidungsnachweis fehlt",IF(AND(L26&lt;&gt;"",NOT(ISNUMBER(L26))),"Entscheidungsdatum prüfen",IF(AND(M26&lt;&gt;"",NOT(ISNUMBER(M26))),"Review-Datum prüfen",IF(AND(I26&lt;&gt;"Außer Betrieb",LEN(TRIM(M26&amp;""))=0),"Review-Termin fehlt",IF(AND(ISNUMBER(M26),M26&lt;TODAY(),I26&lt;&gt;"Außer Betrieb"),"Review überfällig","OK")))))))))))))))))))))))</x:f>
      </x:c>
    </x:row>
    <x:row r="27" ht="29" customHeight="1">
      <x:c r="A27" s="55"/>
      <x:c r="B27" s="55"/>
      <x:c r="C27" s="55"/>
      <x:c r="D27" s="55"/>
      <x:c r="E27" s="55"/>
      <x:c r="F27" s="55"/>
      <x:c r="G27" s="55"/>
      <x:c r="H27" s="55"/>
      <x:c r="I27" s="55"/>
      <x:c r="J27" s="55"/>
      <x:c r="K27" s="55"/>
      <x:c r="L27" s="62"/>
      <x:c r="M27" s="62"/>
      <x:c r="N27" s="59" t="str">
        <x:f>IF(COUNTA(A27:M27)=0,"",IF(LEN(TRIM(A27&amp;""))=0,"Fall-ID fehlt",IF(LEFT(A27,3)&lt;&gt;"UC-","Fall-ID-Format",IF(COUNTIF($A$8:$A$157,A27)&gt;1,"Fall-ID doppelt",IF(LEN(TRIM(B27&amp;""))=0,"System-ID fehlt",IF(COUNTIF(Systeme!$A$8:$A$82,B27)=0,"System-ID unbekannt",IF(COUNTIFS(Systeme!$A$8:$A$82,B27,Systeme!$G$8:$G$82,"OK")=0,"Systemdaten unvollständig",IF(LEN(TRIM(C27&amp;""))=0,"Fachbereich fehlt",IF(LEN(TRIM(D27&amp;""))=0,"Einsatzzweck fehlt",IF(LEN(TRIM(E27&amp;""))=0,"Fachliche Zuständigkeit fehlt",IF(LEN(TRIM(F27&amp;""))=0,"Datenarten fehlen",IF(LEN(TRIM(G27&amp;""))=0,"Prüfbedarf fehlt",IF(LEN(TRIM(H27&amp;""))=0,"Prüfpfad fehlt",IF(AND(H27&lt;&gt;"Offen",H27&lt;&gt;"Standard",H27&lt;&gt;"Vertieft",H27&lt;&gt;"Eskalation"),"Prüfpfad ungültig",IF(LEN(TRIM(I27&amp;""))=0,"Status fehlt",IF(AND(I27&lt;&gt;"Offen",I27&lt;&gt;"In Prüfung",I27&lt;&gt;"Freigegeben",I27&lt;&gt;"Mit Auflagen",I27&lt;&gt;"Nicht freigegeben",I27&lt;&gt;"Außer Betrieb"),"Status ungültig",IF(AND(OR(I27="Freigegeben",I27="Mit Auflagen",I27="Nicht freigegeben"),H27="Offen"),"Prüfpfad noch offen",IF(AND(OR(I27="In Prüfung",I27="Mit Auflagen",I27="Nicht freigegeben"),LEN(TRIM(J27&amp;""))=0),"Schritte / Auflagen fehlen",IF(AND(OR(I27="Freigegeben",I27="Mit Auflagen",I27="Nicht freigegeben",I27="Außer Betrieb"),OR(LEN(TRIM(K27&amp;""))=0,LEN(TRIM(L27&amp;""))=0)),"Entscheidungsnachweis fehlt",IF(AND(L27&lt;&gt;"",NOT(ISNUMBER(L27))),"Entscheidungsdatum prüfen",IF(AND(M27&lt;&gt;"",NOT(ISNUMBER(M27))),"Review-Datum prüfen",IF(AND(I27&lt;&gt;"Außer Betrieb",LEN(TRIM(M27&amp;""))=0),"Review-Termin fehlt",IF(AND(ISNUMBER(M27),M27&lt;TODAY(),I27&lt;&gt;"Außer Betrieb"),"Review überfällig","OK")))))))))))))))))))))))</x:f>
      </x:c>
    </x:row>
    <x:row r="28" ht="29" customHeight="1">
      <x:c r="A28" s="55"/>
      <x:c r="B28" s="55"/>
      <x:c r="C28" s="55"/>
      <x:c r="D28" s="55"/>
      <x:c r="E28" s="55"/>
      <x:c r="F28" s="55"/>
      <x:c r="G28" s="55"/>
      <x:c r="H28" s="55"/>
      <x:c r="I28" s="55"/>
      <x:c r="J28" s="55"/>
      <x:c r="K28" s="55"/>
      <x:c r="L28" s="62"/>
      <x:c r="M28" s="62"/>
      <x:c r="N28" s="59" t="str">
        <x:f>IF(COUNTA(A28:M28)=0,"",IF(LEN(TRIM(A28&amp;""))=0,"Fall-ID fehlt",IF(LEFT(A28,3)&lt;&gt;"UC-","Fall-ID-Format",IF(COUNTIF($A$8:$A$157,A28)&gt;1,"Fall-ID doppelt",IF(LEN(TRIM(B28&amp;""))=0,"System-ID fehlt",IF(COUNTIF(Systeme!$A$8:$A$82,B28)=0,"System-ID unbekannt",IF(COUNTIFS(Systeme!$A$8:$A$82,B28,Systeme!$G$8:$G$82,"OK")=0,"Systemdaten unvollständig",IF(LEN(TRIM(C28&amp;""))=0,"Fachbereich fehlt",IF(LEN(TRIM(D28&amp;""))=0,"Einsatzzweck fehlt",IF(LEN(TRIM(E28&amp;""))=0,"Fachliche Zuständigkeit fehlt",IF(LEN(TRIM(F28&amp;""))=0,"Datenarten fehlen",IF(LEN(TRIM(G28&amp;""))=0,"Prüfbedarf fehlt",IF(LEN(TRIM(H28&amp;""))=0,"Prüfpfad fehlt",IF(AND(H28&lt;&gt;"Offen",H28&lt;&gt;"Standard",H28&lt;&gt;"Vertieft",H28&lt;&gt;"Eskalation"),"Prüfpfad ungültig",IF(LEN(TRIM(I28&amp;""))=0,"Status fehlt",IF(AND(I28&lt;&gt;"Offen",I28&lt;&gt;"In Prüfung",I28&lt;&gt;"Freigegeben",I28&lt;&gt;"Mit Auflagen",I28&lt;&gt;"Nicht freigegeben",I28&lt;&gt;"Außer Betrieb"),"Status ungültig",IF(AND(OR(I28="Freigegeben",I28="Mit Auflagen",I28="Nicht freigegeben"),H28="Offen"),"Prüfpfad noch offen",IF(AND(OR(I28="In Prüfung",I28="Mit Auflagen",I28="Nicht freigegeben"),LEN(TRIM(J28&amp;""))=0),"Schritte / Auflagen fehlen",IF(AND(OR(I28="Freigegeben",I28="Mit Auflagen",I28="Nicht freigegeben",I28="Außer Betrieb"),OR(LEN(TRIM(K28&amp;""))=0,LEN(TRIM(L28&amp;""))=0)),"Entscheidungsnachweis fehlt",IF(AND(L28&lt;&gt;"",NOT(ISNUMBER(L28))),"Entscheidungsdatum prüfen",IF(AND(M28&lt;&gt;"",NOT(ISNUMBER(M28))),"Review-Datum prüfen",IF(AND(I28&lt;&gt;"Außer Betrieb",LEN(TRIM(M28&amp;""))=0),"Review-Termin fehlt",IF(AND(ISNUMBER(M28),M28&lt;TODAY(),I28&lt;&gt;"Außer Betrieb"),"Review überfällig","OK")))))))))))))))))))))))</x:f>
      </x:c>
    </x:row>
    <x:row r="29" ht="29" customHeight="1">
      <x:c r="A29" s="55"/>
      <x:c r="B29" s="55"/>
      <x:c r="C29" s="55"/>
      <x:c r="D29" s="55"/>
      <x:c r="E29" s="55"/>
      <x:c r="F29" s="55"/>
      <x:c r="G29" s="55"/>
      <x:c r="H29" s="55"/>
      <x:c r="I29" s="55"/>
      <x:c r="J29" s="55"/>
      <x:c r="K29" s="55"/>
      <x:c r="L29" s="62"/>
      <x:c r="M29" s="62"/>
      <x:c r="N29" s="59" t="str">
        <x:f>IF(COUNTA(A29:M29)=0,"",IF(LEN(TRIM(A29&amp;""))=0,"Fall-ID fehlt",IF(LEFT(A29,3)&lt;&gt;"UC-","Fall-ID-Format",IF(COUNTIF($A$8:$A$157,A29)&gt;1,"Fall-ID doppelt",IF(LEN(TRIM(B29&amp;""))=0,"System-ID fehlt",IF(COUNTIF(Systeme!$A$8:$A$82,B29)=0,"System-ID unbekannt",IF(COUNTIFS(Systeme!$A$8:$A$82,B29,Systeme!$G$8:$G$82,"OK")=0,"Systemdaten unvollständig",IF(LEN(TRIM(C29&amp;""))=0,"Fachbereich fehlt",IF(LEN(TRIM(D29&amp;""))=0,"Einsatzzweck fehlt",IF(LEN(TRIM(E29&amp;""))=0,"Fachliche Zuständigkeit fehlt",IF(LEN(TRIM(F29&amp;""))=0,"Datenarten fehlen",IF(LEN(TRIM(G29&amp;""))=0,"Prüfbedarf fehlt",IF(LEN(TRIM(H29&amp;""))=0,"Prüfpfad fehlt",IF(AND(H29&lt;&gt;"Offen",H29&lt;&gt;"Standard",H29&lt;&gt;"Vertieft",H29&lt;&gt;"Eskalation"),"Prüfpfad ungültig",IF(LEN(TRIM(I29&amp;""))=0,"Status fehlt",IF(AND(I29&lt;&gt;"Offen",I29&lt;&gt;"In Prüfung",I29&lt;&gt;"Freigegeben",I29&lt;&gt;"Mit Auflagen",I29&lt;&gt;"Nicht freigegeben",I29&lt;&gt;"Außer Betrieb"),"Status ungültig",IF(AND(OR(I29="Freigegeben",I29="Mit Auflagen",I29="Nicht freigegeben"),H29="Offen"),"Prüfpfad noch offen",IF(AND(OR(I29="In Prüfung",I29="Mit Auflagen",I29="Nicht freigegeben"),LEN(TRIM(J29&amp;""))=0),"Schritte / Auflagen fehlen",IF(AND(OR(I29="Freigegeben",I29="Mit Auflagen",I29="Nicht freigegeben",I29="Außer Betrieb"),OR(LEN(TRIM(K29&amp;""))=0,LEN(TRIM(L29&amp;""))=0)),"Entscheidungsnachweis fehlt",IF(AND(L29&lt;&gt;"",NOT(ISNUMBER(L29))),"Entscheidungsdatum prüfen",IF(AND(M29&lt;&gt;"",NOT(ISNUMBER(M29))),"Review-Datum prüfen",IF(AND(I29&lt;&gt;"Außer Betrieb",LEN(TRIM(M29&amp;""))=0),"Review-Termin fehlt",IF(AND(ISNUMBER(M29),M29&lt;TODAY(),I29&lt;&gt;"Außer Betrieb"),"Review überfällig","OK")))))))))))))))))))))))</x:f>
      </x:c>
    </x:row>
    <x:row r="30" ht="29" customHeight="1">
      <x:c r="A30" s="55"/>
      <x:c r="B30" s="55"/>
      <x:c r="C30" s="55"/>
      <x:c r="D30" s="55"/>
      <x:c r="E30" s="55"/>
      <x:c r="F30" s="55"/>
      <x:c r="G30" s="55"/>
      <x:c r="H30" s="55"/>
      <x:c r="I30" s="55"/>
      <x:c r="J30" s="55"/>
      <x:c r="K30" s="55"/>
      <x:c r="L30" s="62"/>
      <x:c r="M30" s="62"/>
      <x:c r="N30" s="59" t="str">
        <x:f>IF(COUNTA(A30:M30)=0,"",IF(LEN(TRIM(A30&amp;""))=0,"Fall-ID fehlt",IF(LEFT(A30,3)&lt;&gt;"UC-","Fall-ID-Format",IF(COUNTIF($A$8:$A$157,A30)&gt;1,"Fall-ID doppelt",IF(LEN(TRIM(B30&amp;""))=0,"System-ID fehlt",IF(COUNTIF(Systeme!$A$8:$A$82,B30)=0,"System-ID unbekannt",IF(COUNTIFS(Systeme!$A$8:$A$82,B30,Systeme!$G$8:$G$82,"OK")=0,"Systemdaten unvollständig",IF(LEN(TRIM(C30&amp;""))=0,"Fachbereich fehlt",IF(LEN(TRIM(D30&amp;""))=0,"Einsatzzweck fehlt",IF(LEN(TRIM(E30&amp;""))=0,"Fachliche Zuständigkeit fehlt",IF(LEN(TRIM(F30&amp;""))=0,"Datenarten fehlen",IF(LEN(TRIM(G30&amp;""))=0,"Prüfbedarf fehlt",IF(LEN(TRIM(H30&amp;""))=0,"Prüfpfad fehlt",IF(AND(H30&lt;&gt;"Offen",H30&lt;&gt;"Standard",H30&lt;&gt;"Vertieft",H30&lt;&gt;"Eskalation"),"Prüfpfad ungültig",IF(LEN(TRIM(I30&amp;""))=0,"Status fehlt",IF(AND(I30&lt;&gt;"Offen",I30&lt;&gt;"In Prüfung",I30&lt;&gt;"Freigegeben",I30&lt;&gt;"Mit Auflagen",I30&lt;&gt;"Nicht freigegeben",I30&lt;&gt;"Außer Betrieb"),"Status ungültig",IF(AND(OR(I30="Freigegeben",I30="Mit Auflagen",I30="Nicht freigegeben"),H30="Offen"),"Prüfpfad noch offen",IF(AND(OR(I30="In Prüfung",I30="Mit Auflagen",I30="Nicht freigegeben"),LEN(TRIM(J30&amp;""))=0),"Schritte / Auflagen fehlen",IF(AND(OR(I30="Freigegeben",I30="Mit Auflagen",I30="Nicht freigegeben",I30="Außer Betrieb"),OR(LEN(TRIM(K30&amp;""))=0,LEN(TRIM(L30&amp;""))=0)),"Entscheidungsnachweis fehlt",IF(AND(L30&lt;&gt;"",NOT(ISNUMBER(L30))),"Entscheidungsdatum prüfen",IF(AND(M30&lt;&gt;"",NOT(ISNUMBER(M30))),"Review-Datum prüfen",IF(AND(I30&lt;&gt;"Außer Betrieb",LEN(TRIM(M30&amp;""))=0),"Review-Termin fehlt",IF(AND(ISNUMBER(M30),M30&lt;TODAY(),I30&lt;&gt;"Außer Betrieb"),"Review überfällig","OK")))))))))))))))))))))))</x:f>
      </x:c>
    </x:row>
    <x:row r="31" ht="29" customHeight="1">
      <x:c r="A31" s="55"/>
      <x:c r="B31" s="55"/>
      <x:c r="C31" s="55"/>
      <x:c r="D31" s="55"/>
      <x:c r="E31" s="55"/>
      <x:c r="F31" s="55"/>
      <x:c r="G31" s="55"/>
      <x:c r="H31" s="55"/>
      <x:c r="I31" s="55"/>
      <x:c r="J31" s="55"/>
      <x:c r="K31" s="55"/>
      <x:c r="L31" s="62"/>
      <x:c r="M31" s="62"/>
      <x:c r="N31" s="59" t="str">
        <x:f>IF(COUNTA(A31:M31)=0,"",IF(LEN(TRIM(A31&amp;""))=0,"Fall-ID fehlt",IF(LEFT(A31,3)&lt;&gt;"UC-","Fall-ID-Format",IF(COUNTIF($A$8:$A$157,A31)&gt;1,"Fall-ID doppelt",IF(LEN(TRIM(B31&amp;""))=0,"System-ID fehlt",IF(COUNTIF(Systeme!$A$8:$A$82,B31)=0,"System-ID unbekannt",IF(COUNTIFS(Systeme!$A$8:$A$82,B31,Systeme!$G$8:$G$82,"OK")=0,"Systemdaten unvollständig",IF(LEN(TRIM(C31&amp;""))=0,"Fachbereich fehlt",IF(LEN(TRIM(D31&amp;""))=0,"Einsatzzweck fehlt",IF(LEN(TRIM(E31&amp;""))=0,"Fachliche Zuständigkeit fehlt",IF(LEN(TRIM(F31&amp;""))=0,"Datenarten fehlen",IF(LEN(TRIM(G31&amp;""))=0,"Prüfbedarf fehlt",IF(LEN(TRIM(H31&amp;""))=0,"Prüfpfad fehlt",IF(AND(H31&lt;&gt;"Offen",H31&lt;&gt;"Standard",H31&lt;&gt;"Vertieft",H31&lt;&gt;"Eskalation"),"Prüfpfad ungültig",IF(LEN(TRIM(I31&amp;""))=0,"Status fehlt",IF(AND(I31&lt;&gt;"Offen",I31&lt;&gt;"In Prüfung",I31&lt;&gt;"Freigegeben",I31&lt;&gt;"Mit Auflagen",I31&lt;&gt;"Nicht freigegeben",I31&lt;&gt;"Außer Betrieb"),"Status ungültig",IF(AND(OR(I31="Freigegeben",I31="Mit Auflagen",I31="Nicht freigegeben"),H31="Offen"),"Prüfpfad noch offen",IF(AND(OR(I31="In Prüfung",I31="Mit Auflagen",I31="Nicht freigegeben"),LEN(TRIM(J31&amp;""))=0),"Schritte / Auflagen fehlen",IF(AND(OR(I31="Freigegeben",I31="Mit Auflagen",I31="Nicht freigegeben",I31="Außer Betrieb"),OR(LEN(TRIM(K31&amp;""))=0,LEN(TRIM(L31&amp;""))=0)),"Entscheidungsnachweis fehlt",IF(AND(L31&lt;&gt;"",NOT(ISNUMBER(L31))),"Entscheidungsdatum prüfen",IF(AND(M31&lt;&gt;"",NOT(ISNUMBER(M31))),"Review-Datum prüfen",IF(AND(I31&lt;&gt;"Außer Betrieb",LEN(TRIM(M31&amp;""))=0),"Review-Termin fehlt",IF(AND(ISNUMBER(M31),M31&lt;TODAY(),I31&lt;&gt;"Außer Betrieb"),"Review überfällig","OK")))))))))))))))))))))))</x:f>
      </x:c>
    </x:row>
    <x:row r="32" ht="29" customHeight="1">
      <x:c r="A32" s="55"/>
      <x:c r="B32" s="55"/>
      <x:c r="C32" s="55"/>
      <x:c r="D32" s="55"/>
      <x:c r="E32" s="55"/>
      <x:c r="F32" s="55"/>
      <x:c r="G32" s="55"/>
      <x:c r="H32" s="55"/>
      <x:c r="I32" s="55"/>
      <x:c r="J32" s="55"/>
      <x:c r="K32" s="55"/>
      <x:c r="L32" s="62"/>
      <x:c r="M32" s="62"/>
      <x:c r="N32" s="59" t="str">
        <x:f>IF(COUNTA(A32:M32)=0,"",IF(LEN(TRIM(A32&amp;""))=0,"Fall-ID fehlt",IF(LEFT(A32,3)&lt;&gt;"UC-","Fall-ID-Format",IF(COUNTIF($A$8:$A$157,A32)&gt;1,"Fall-ID doppelt",IF(LEN(TRIM(B32&amp;""))=0,"System-ID fehlt",IF(COUNTIF(Systeme!$A$8:$A$82,B32)=0,"System-ID unbekannt",IF(COUNTIFS(Systeme!$A$8:$A$82,B32,Systeme!$G$8:$G$82,"OK")=0,"Systemdaten unvollständig",IF(LEN(TRIM(C32&amp;""))=0,"Fachbereich fehlt",IF(LEN(TRIM(D32&amp;""))=0,"Einsatzzweck fehlt",IF(LEN(TRIM(E32&amp;""))=0,"Fachliche Zuständigkeit fehlt",IF(LEN(TRIM(F32&amp;""))=0,"Datenarten fehlen",IF(LEN(TRIM(G32&amp;""))=0,"Prüfbedarf fehlt",IF(LEN(TRIM(H32&amp;""))=0,"Prüfpfad fehlt",IF(AND(H32&lt;&gt;"Offen",H32&lt;&gt;"Standard",H32&lt;&gt;"Vertieft",H32&lt;&gt;"Eskalation"),"Prüfpfad ungültig",IF(LEN(TRIM(I32&amp;""))=0,"Status fehlt",IF(AND(I32&lt;&gt;"Offen",I32&lt;&gt;"In Prüfung",I32&lt;&gt;"Freigegeben",I32&lt;&gt;"Mit Auflagen",I32&lt;&gt;"Nicht freigegeben",I32&lt;&gt;"Außer Betrieb"),"Status ungültig",IF(AND(OR(I32="Freigegeben",I32="Mit Auflagen",I32="Nicht freigegeben"),H32="Offen"),"Prüfpfad noch offen",IF(AND(OR(I32="In Prüfung",I32="Mit Auflagen",I32="Nicht freigegeben"),LEN(TRIM(J32&amp;""))=0),"Schritte / Auflagen fehlen",IF(AND(OR(I32="Freigegeben",I32="Mit Auflagen",I32="Nicht freigegeben",I32="Außer Betrieb"),OR(LEN(TRIM(K32&amp;""))=0,LEN(TRIM(L32&amp;""))=0)),"Entscheidungsnachweis fehlt",IF(AND(L32&lt;&gt;"",NOT(ISNUMBER(L32))),"Entscheidungsdatum prüfen",IF(AND(M32&lt;&gt;"",NOT(ISNUMBER(M32))),"Review-Datum prüfen",IF(AND(I32&lt;&gt;"Außer Betrieb",LEN(TRIM(M32&amp;""))=0),"Review-Termin fehlt",IF(AND(ISNUMBER(M32),M32&lt;TODAY(),I32&lt;&gt;"Außer Betrieb"),"Review überfällig","OK")))))))))))))))))))))))</x:f>
      </x:c>
    </x:row>
    <x:row r="33" ht="29" customHeight="1">
      <x:c r="A33" s="55"/>
      <x:c r="B33" s="55"/>
      <x:c r="C33" s="55"/>
      <x:c r="D33" s="55"/>
      <x:c r="E33" s="55"/>
      <x:c r="F33" s="55"/>
      <x:c r="G33" s="55"/>
      <x:c r="H33" s="55"/>
      <x:c r="I33" s="55"/>
      <x:c r="J33" s="55"/>
      <x:c r="K33" s="55"/>
      <x:c r="L33" s="62"/>
      <x:c r="M33" s="62"/>
      <x:c r="N33" s="59" t="str">
        <x:f>IF(COUNTA(A33:M33)=0,"",IF(LEN(TRIM(A33&amp;""))=0,"Fall-ID fehlt",IF(LEFT(A33,3)&lt;&gt;"UC-","Fall-ID-Format",IF(COUNTIF($A$8:$A$157,A33)&gt;1,"Fall-ID doppelt",IF(LEN(TRIM(B33&amp;""))=0,"System-ID fehlt",IF(COUNTIF(Systeme!$A$8:$A$82,B33)=0,"System-ID unbekannt",IF(COUNTIFS(Systeme!$A$8:$A$82,B33,Systeme!$G$8:$G$82,"OK")=0,"Systemdaten unvollständig",IF(LEN(TRIM(C33&amp;""))=0,"Fachbereich fehlt",IF(LEN(TRIM(D33&amp;""))=0,"Einsatzzweck fehlt",IF(LEN(TRIM(E33&amp;""))=0,"Fachliche Zuständigkeit fehlt",IF(LEN(TRIM(F33&amp;""))=0,"Datenarten fehlen",IF(LEN(TRIM(G33&amp;""))=0,"Prüfbedarf fehlt",IF(LEN(TRIM(H33&amp;""))=0,"Prüfpfad fehlt",IF(AND(H33&lt;&gt;"Offen",H33&lt;&gt;"Standard",H33&lt;&gt;"Vertieft",H33&lt;&gt;"Eskalation"),"Prüfpfad ungültig",IF(LEN(TRIM(I33&amp;""))=0,"Status fehlt",IF(AND(I33&lt;&gt;"Offen",I33&lt;&gt;"In Prüfung",I33&lt;&gt;"Freigegeben",I33&lt;&gt;"Mit Auflagen",I33&lt;&gt;"Nicht freigegeben",I33&lt;&gt;"Außer Betrieb"),"Status ungültig",IF(AND(OR(I33="Freigegeben",I33="Mit Auflagen",I33="Nicht freigegeben"),H33="Offen"),"Prüfpfad noch offen",IF(AND(OR(I33="In Prüfung",I33="Mit Auflagen",I33="Nicht freigegeben"),LEN(TRIM(J33&amp;""))=0),"Schritte / Auflagen fehlen",IF(AND(OR(I33="Freigegeben",I33="Mit Auflagen",I33="Nicht freigegeben",I33="Außer Betrieb"),OR(LEN(TRIM(K33&amp;""))=0,LEN(TRIM(L33&amp;""))=0)),"Entscheidungsnachweis fehlt",IF(AND(L33&lt;&gt;"",NOT(ISNUMBER(L33))),"Entscheidungsdatum prüfen",IF(AND(M33&lt;&gt;"",NOT(ISNUMBER(M33))),"Review-Datum prüfen",IF(AND(I33&lt;&gt;"Außer Betrieb",LEN(TRIM(M33&amp;""))=0),"Review-Termin fehlt",IF(AND(ISNUMBER(M33),M33&lt;TODAY(),I33&lt;&gt;"Außer Betrieb"),"Review überfällig","OK")))))))))))))))))))))))</x:f>
      </x:c>
    </x:row>
    <x:row r="34" ht="29" customHeight="1">
      <x:c r="A34" s="55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62"/>
      <x:c r="M34" s="62"/>
      <x:c r="N34" s="59" t="str">
        <x:f>IF(COUNTA(A34:M34)=0,"",IF(LEN(TRIM(A34&amp;""))=0,"Fall-ID fehlt",IF(LEFT(A34,3)&lt;&gt;"UC-","Fall-ID-Format",IF(COUNTIF($A$8:$A$157,A34)&gt;1,"Fall-ID doppelt",IF(LEN(TRIM(B34&amp;""))=0,"System-ID fehlt",IF(COUNTIF(Systeme!$A$8:$A$82,B34)=0,"System-ID unbekannt",IF(COUNTIFS(Systeme!$A$8:$A$82,B34,Systeme!$G$8:$G$82,"OK")=0,"Systemdaten unvollständig",IF(LEN(TRIM(C34&amp;""))=0,"Fachbereich fehlt",IF(LEN(TRIM(D34&amp;""))=0,"Einsatzzweck fehlt",IF(LEN(TRIM(E34&amp;""))=0,"Fachliche Zuständigkeit fehlt",IF(LEN(TRIM(F34&amp;""))=0,"Datenarten fehlen",IF(LEN(TRIM(G34&amp;""))=0,"Prüfbedarf fehlt",IF(LEN(TRIM(H34&amp;""))=0,"Prüfpfad fehlt",IF(AND(H34&lt;&gt;"Offen",H34&lt;&gt;"Standard",H34&lt;&gt;"Vertieft",H34&lt;&gt;"Eskalation"),"Prüfpfad ungültig",IF(LEN(TRIM(I34&amp;""))=0,"Status fehlt",IF(AND(I34&lt;&gt;"Offen",I34&lt;&gt;"In Prüfung",I34&lt;&gt;"Freigegeben",I34&lt;&gt;"Mit Auflagen",I34&lt;&gt;"Nicht freigegeben",I34&lt;&gt;"Außer Betrieb"),"Status ungültig",IF(AND(OR(I34="Freigegeben",I34="Mit Auflagen",I34="Nicht freigegeben"),H34="Offen"),"Prüfpfad noch offen",IF(AND(OR(I34="In Prüfung",I34="Mit Auflagen",I34="Nicht freigegeben"),LEN(TRIM(J34&amp;""))=0),"Schritte / Auflagen fehlen",IF(AND(OR(I34="Freigegeben",I34="Mit Auflagen",I34="Nicht freigegeben",I34="Außer Betrieb"),OR(LEN(TRIM(K34&amp;""))=0,LEN(TRIM(L34&amp;""))=0)),"Entscheidungsnachweis fehlt",IF(AND(L34&lt;&gt;"",NOT(ISNUMBER(L34))),"Entscheidungsdatum prüfen",IF(AND(M34&lt;&gt;"",NOT(ISNUMBER(M34))),"Review-Datum prüfen",IF(AND(I34&lt;&gt;"Außer Betrieb",LEN(TRIM(M34&amp;""))=0),"Review-Termin fehlt",IF(AND(ISNUMBER(M34),M34&lt;TODAY(),I34&lt;&gt;"Außer Betrieb"),"Review überfällig","OK")))))))))))))))))))))))</x:f>
      </x:c>
    </x:row>
    <x:row r="35" ht="29" customHeight="1">
      <x:c r="A35" s="55"/>
      <x:c r="B35" s="55"/>
      <x:c r="C35" s="55"/>
      <x:c r="D35" s="55"/>
      <x:c r="E35" s="55"/>
      <x:c r="F35" s="55"/>
      <x:c r="G35" s="55"/>
      <x:c r="H35" s="55"/>
      <x:c r="I35" s="55"/>
      <x:c r="J35" s="55"/>
      <x:c r="K35" s="55"/>
      <x:c r="L35" s="62"/>
      <x:c r="M35" s="62"/>
      <x:c r="N35" s="59" t="str">
        <x:f>IF(COUNTA(A35:M35)=0,"",IF(LEN(TRIM(A35&amp;""))=0,"Fall-ID fehlt",IF(LEFT(A35,3)&lt;&gt;"UC-","Fall-ID-Format",IF(COUNTIF($A$8:$A$157,A35)&gt;1,"Fall-ID doppelt",IF(LEN(TRIM(B35&amp;""))=0,"System-ID fehlt",IF(COUNTIF(Systeme!$A$8:$A$82,B35)=0,"System-ID unbekannt",IF(COUNTIFS(Systeme!$A$8:$A$82,B35,Systeme!$G$8:$G$82,"OK")=0,"Systemdaten unvollständig",IF(LEN(TRIM(C35&amp;""))=0,"Fachbereich fehlt",IF(LEN(TRIM(D35&amp;""))=0,"Einsatzzweck fehlt",IF(LEN(TRIM(E35&amp;""))=0,"Fachliche Zuständigkeit fehlt",IF(LEN(TRIM(F35&amp;""))=0,"Datenarten fehlen",IF(LEN(TRIM(G35&amp;""))=0,"Prüfbedarf fehlt",IF(LEN(TRIM(H35&amp;""))=0,"Prüfpfad fehlt",IF(AND(H35&lt;&gt;"Offen",H35&lt;&gt;"Standard",H35&lt;&gt;"Vertieft",H35&lt;&gt;"Eskalation"),"Prüfpfad ungültig",IF(LEN(TRIM(I35&amp;""))=0,"Status fehlt",IF(AND(I35&lt;&gt;"Offen",I35&lt;&gt;"In Prüfung",I35&lt;&gt;"Freigegeben",I35&lt;&gt;"Mit Auflagen",I35&lt;&gt;"Nicht freigegeben",I35&lt;&gt;"Außer Betrieb"),"Status ungültig",IF(AND(OR(I35="Freigegeben",I35="Mit Auflagen",I35="Nicht freigegeben"),H35="Offen"),"Prüfpfad noch offen",IF(AND(OR(I35="In Prüfung",I35="Mit Auflagen",I35="Nicht freigegeben"),LEN(TRIM(J35&amp;""))=0),"Schritte / Auflagen fehlen",IF(AND(OR(I35="Freigegeben",I35="Mit Auflagen",I35="Nicht freigegeben",I35="Außer Betrieb"),OR(LEN(TRIM(K35&amp;""))=0,LEN(TRIM(L35&amp;""))=0)),"Entscheidungsnachweis fehlt",IF(AND(L35&lt;&gt;"",NOT(ISNUMBER(L35))),"Entscheidungsdatum prüfen",IF(AND(M35&lt;&gt;"",NOT(ISNUMBER(M35))),"Review-Datum prüfen",IF(AND(I35&lt;&gt;"Außer Betrieb",LEN(TRIM(M35&amp;""))=0),"Review-Termin fehlt",IF(AND(ISNUMBER(M35),M35&lt;TODAY(),I35&lt;&gt;"Außer Betrieb"),"Review überfällig","OK")))))))))))))))))))))))</x:f>
      </x:c>
    </x:row>
    <x:row r="36" ht="29" customHeight="1">
      <x:c r="A36" s="55"/>
      <x:c r="B36" s="55"/>
      <x:c r="C36" s="55"/>
      <x:c r="D36" s="55"/>
      <x:c r="E36" s="55"/>
      <x:c r="F36" s="55"/>
      <x:c r="G36" s="55"/>
      <x:c r="H36" s="55"/>
      <x:c r="I36" s="55"/>
      <x:c r="J36" s="55"/>
      <x:c r="K36" s="55"/>
      <x:c r="L36" s="62"/>
      <x:c r="M36" s="62"/>
      <x:c r="N36" s="59" t="str">
        <x:f>IF(COUNTA(A36:M36)=0,"",IF(LEN(TRIM(A36&amp;""))=0,"Fall-ID fehlt",IF(LEFT(A36,3)&lt;&gt;"UC-","Fall-ID-Format",IF(COUNTIF($A$8:$A$157,A36)&gt;1,"Fall-ID doppelt",IF(LEN(TRIM(B36&amp;""))=0,"System-ID fehlt",IF(COUNTIF(Systeme!$A$8:$A$82,B36)=0,"System-ID unbekannt",IF(COUNTIFS(Systeme!$A$8:$A$82,B36,Systeme!$G$8:$G$82,"OK")=0,"Systemdaten unvollständig",IF(LEN(TRIM(C36&amp;""))=0,"Fachbereich fehlt",IF(LEN(TRIM(D36&amp;""))=0,"Einsatzzweck fehlt",IF(LEN(TRIM(E36&amp;""))=0,"Fachliche Zuständigkeit fehlt",IF(LEN(TRIM(F36&amp;""))=0,"Datenarten fehlen",IF(LEN(TRIM(G36&amp;""))=0,"Prüfbedarf fehlt",IF(LEN(TRIM(H36&amp;""))=0,"Prüfpfad fehlt",IF(AND(H36&lt;&gt;"Offen",H36&lt;&gt;"Standard",H36&lt;&gt;"Vertieft",H36&lt;&gt;"Eskalation"),"Prüfpfad ungültig",IF(LEN(TRIM(I36&amp;""))=0,"Status fehlt",IF(AND(I36&lt;&gt;"Offen",I36&lt;&gt;"In Prüfung",I36&lt;&gt;"Freigegeben",I36&lt;&gt;"Mit Auflagen",I36&lt;&gt;"Nicht freigegeben",I36&lt;&gt;"Außer Betrieb"),"Status ungültig",IF(AND(OR(I36="Freigegeben",I36="Mit Auflagen",I36="Nicht freigegeben"),H36="Offen"),"Prüfpfad noch offen",IF(AND(OR(I36="In Prüfung",I36="Mit Auflagen",I36="Nicht freigegeben"),LEN(TRIM(J36&amp;""))=0),"Schritte / Auflagen fehlen",IF(AND(OR(I36="Freigegeben",I36="Mit Auflagen",I36="Nicht freigegeben",I36="Außer Betrieb"),OR(LEN(TRIM(K36&amp;""))=0,LEN(TRIM(L36&amp;""))=0)),"Entscheidungsnachweis fehlt",IF(AND(L36&lt;&gt;"",NOT(ISNUMBER(L36))),"Entscheidungsdatum prüfen",IF(AND(M36&lt;&gt;"",NOT(ISNUMBER(M36))),"Review-Datum prüfen",IF(AND(I36&lt;&gt;"Außer Betrieb",LEN(TRIM(M36&amp;""))=0),"Review-Termin fehlt",IF(AND(ISNUMBER(M36),M36&lt;TODAY(),I36&lt;&gt;"Außer Betrieb"),"Review überfällig","OK")))))))))))))))))))))))</x:f>
      </x:c>
    </x:row>
    <x:row r="37" ht="29" customHeight="1">
      <x:c r="A37" s="55"/>
      <x:c r="B37" s="55"/>
      <x:c r="C37" s="55"/>
      <x:c r="D37" s="55"/>
      <x:c r="E37" s="55"/>
      <x:c r="F37" s="55"/>
      <x:c r="G37" s="55"/>
      <x:c r="H37" s="55"/>
      <x:c r="I37" s="55"/>
      <x:c r="J37" s="55"/>
      <x:c r="K37" s="55"/>
      <x:c r="L37" s="62"/>
      <x:c r="M37" s="62"/>
      <x:c r="N37" s="59" t="str">
        <x:f>IF(COUNTA(A37:M37)=0,"",IF(LEN(TRIM(A37&amp;""))=0,"Fall-ID fehlt",IF(LEFT(A37,3)&lt;&gt;"UC-","Fall-ID-Format",IF(COUNTIF($A$8:$A$157,A37)&gt;1,"Fall-ID doppelt",IF(LEN(TRIM(B37&amp;""))=0,"System-ID fehlt",IF(COUNTIF(Systeme!$A$8:$A$82,B37)=0,"System-ID unbekannt",IF(COUNTIFS(Systeme!$A$8:$A$82,B37,Systeme!$G$8:$G$82,"OK")=0,"Systemdaten unvollständig",IF(LEN(TRIM(C37&amp;""))=0,"Fachbereich fehlt",IF(LEN(TRIM(D37&amp;""))=0,"Einsatzzweck fehlt",IF(LEN(TRIM(E37&amp;""))=0,"Fachliche Zuständigkeit fehlt",IF(LEN(TRIM(F37&amp;""))=0,"Datenarten fehlen",IF(LEN(TRIM(G37&amp;""))=0,"Prüfbedarf fehlt",IF(LEN(TRIM(H37&amp;""))=0,"Prüfpfad fehlt",IF(AND(H37&lt;&gt;"Offen",H37&lt;&gt;"Standard",H37&lt;&gt;"Vertieft",H37&lt;&gt;"Eskalation"),"Prüfpfad ungültig",IF(LEN(TRIM(I37&amp;""))=0,"Status fehlt",IF(AND(I37&lt;&gt;"Offen",I37&lt;&gt;"In Prüfung",I37&lt;&gt;"Freigegeben",I37&lt;&gt;"Mit Auflagen",I37&lt;&gt;"Nicht freigegeben",I37&lt;&gt;"Außer Betrieb"),"Status ungültig",IF(AND(OR(I37="Freigegeben",I37="Mit Auflagen",I37="Nicht freigegeben"),H37="Offen"),"Prüfpfad noch offen",IF(AND(OR(I37="In Prüfung",I37="Mit Auflagen",I37="Nicht freigegeben"),LEN(TRIM(J37&amp;""))=0),"Schritte / Auflagen fehlen",IF(AND(OR(I37="Freigegeben",I37="Mit Auflagen",I37="Nicht freigegeben",I37="Außer Betrieb"),OR(LEN(TRIM(K37&amp;""))=0,LEN(TRIM(L37&amp;""))=0)),"Entscheidungsnachweis fehlt",IF(AND(L37&lt;&gt;"",NOT(ISNUMBER(L37))),"Entscheidungsdatum prüfen",IF(AND(M37&lt;&gt;"",NOT(ISNUMBER(M37))),"Review-Datum prüfen",IF(AND(I37&lt;&gt;"Außer Betrieb",LEN(TRIM(M37&amp;""))=0),"Review-Termin fehlt",IF(AND(ISNUMBER(M37),M37&lt;TODAY(),I37&lt;&gt;"Außer Betrieb"),"Review überfällig","OK")))))))))))))))))))))))</x:f>
      </x:c>
    </x:row>
    <x:row r="38" ht="29" customHeight="1">
      <x:c r="A38" s="55"/>
      <x:c r="B38" s="55"/>
      <x:c r="C38" s="55"/>
      <x:c r="D38" s="55"/>
      <x:c r="E38" s="55"/>
      <x:c r="F38" s="55"/>
      <x:c r="G38" s="55"/>
      <x:c r="H38" s="55"/>
      <x:c r="I38" s="55"/>
      <x:c r="J38" s="55"/>
      <x:c r="K38" s="55"/>
      <x:c r="L38" s="62"/>
      <x:c r="M38" s="62"/>
      <x:c r="N38" s="59" t="str">
        <x:f>IF(COUNTA(A38:M38)=0,"",IF(LEN(TRIM(A38&amp;""))=0,"Fall-ID fehlt",IF(LEFT(A38,3)&lt;&gt;"UC-","Fall-ID-Format",IF(COUNTIF($A$8:$A$157,A38)&gt;1,"Fall-ID doppelt",IF(LEN(TRIM(B38&amp;""))=0,"System-ID fehlt",IF(COUNTIF(Systeme!$A$8:$A$82,B38)=0,"System-ID unbekannt",IF(COUNTIFS(Systeme!$A$8:$A$82,B38,Systeme!$G$8:$G$82,"OK")=0,"Systemdaten unvollständig",IF(LEN(TRIM(C38&amp;""))=0,"Fachbereich fehlt",IF(LEN(TRIM(D38&amp;""))=0,"Einsatzzweck fehlt",IF(LEN(TRIM(E38&amp;""))=0,"Fachliche Zuständigkeit fehlt",IF(LEN(TRIM(F38&amp;""))=0,"Datenarten fehlen",IF(LEN(TRIM(G38&amp;""))=0,"Prüfbedarf fehlt",IF(LEN(TRIM(H38&amp;""))=0,"Prüfpfad fehlt",IF(AND(H38&lt;&gt;"Offen",H38&lt;&gt;"Standard",H38&lt;&gt;"Vertieft",H38&lt;&gt;"Eskalation"),"Prüfpfad ungültig",IF(LEN(TRIM(I38&amp;""))=0,"Status fehlt",IF(AND(I38&lt;&gt;"Offen",I38&lt;&gt;"In Prüfung",I38&lt;&gt;"Freigegeben",I38&lt;&gt;"Mit Auflagen",I38&lt;&gt;"Nicht freigegeben",I38&lt;&gt;"Außer Betrieb"),"Status ungültig",IF(AND(OR(I38="Freigegeben",I38="Mit Auflagen",I38="Nicht freigegeben"),H38="Offen"),"Prüfpfad noch offen",IF(AND(OR(I38="In Prüfung",I38="Mit Auflagen",I38="Nicht freigegeben"),LEN(TRIM(J38&amp;""))=0),"Schritte / Auflagen fehlen",IF(AND(OR(I38="Freigegeben",I38="Mit Auflagen",I38="Nicht freigegeben",I38="Außer Betrieb"),OR(LEN(TRIM(K38&amp;""))=0,LEN(TRIM(L38&amp;""))=0)),"Entscheidungsnachweis fehlt",IF(AND(L38&lt;&gt;"",NOT(ISNUMBER(L38))),"Entscheidungsdatum prüfen",IF(AND(M38&lt;&gt;"",NOT(ISNUMBER(M38))),"Review-Datum prüfen",IF(AND(I38&lt;&gt;"Außer Betrieb",LEN(TRIM(M38&amp;""))=0),"Review-Termin fehlt",IF(AND(ISNUMBER(M38),M38&lt;TODAY(),I38&lt;&gt;"Außer Betrieb"),"Review überfällig","OK")))))))))))))))))))))))</x:f>
      </x:c>
    </x:row>
    <x:row r="39" ht="29" customHeight="1">
      <x:c r="A39" s="55"/>
      <x:c r="B39" s="55"/>
      <x:c r="C39" s="55"/>
      <x:c r="D39" s="55"/>
      <x:c r="E39" s="55"/>
      <x:c r="F39" s="55"/>
      <x:c r="G39" s="55"/>
      <x:c r="H39" s="55"/>
      <x:c r="I39" s="55"/>
      <x:c r="J39" s="55"/>
      <x:c r="K39" s="55"/>
      <x:c r="L39" s="62"/>
      <x:c r="M39" s="62"/>
      <x:c r="N39" s="59" t="str">
        <x:f>IF(COUNTA(A39:M39)=0,"",IF(LEN(TRIM(A39&amp;""))=0,"Fall-ID fehlt",IF(LEFT(A39,3)&lt;&gt;"UC-","Fall-ID-Format",IF(COUNTIF($A$8:$A$157,A39)&gt;1,"Fall-ID doppelt",IF(LEN(TRIM(B39&amp;""))=0,"System-ID fehlt",IF(COUNTIF(Systeme!$A$8:$A$82,B39)=0,"System-ID unbekannt",IF(COUNTIFS(Systeme!$A$8:$A$82,B39,Systeme!$G$8:$G$82,"OK")=0,"Systemdaten unvollständig",IF(LEN(TRIM(C39&amp;""))=0,"Fachbereich fehlt",IF(LEN(TRIM(D39&amp;""))=0,"Einsatzzweck fehlt",IF(LEN(TRIM(E39&amp;""))=0,"Fachliche Zuständigkeit fehlt",IF(LEN(TRIM(F39&amp;""))=0,"Datenarten fehlen",IF(LEN(TRIM(G39&amp;""))=0,"Prüfbedarf fehlt",IF(LEN(TRIM(H39&amp;""))=0,"Prüfpfad fehlt",IF(AND(H39&lt;&gt;"Offen",H39&lt;&gt;"Standard",H39&lt;&gt;"Vertieft",H39&lt;&gt;"Eskalation"),"Prüfpfad ungültig",IF(LEN(TRIM(I39&amp;""))=0,"Status fehlt",IF(AND(I39&lt;&gt;"Offen",I39&lt;&gt;"In Prüfung",I39&lt;&gt;"Freigegeben",I39&lt;&gt;"Mit Auflagen",I39&lt;&gt;"Nicht freigegeben",I39&lt;&gt;"Außer Betrieb"),"Status ungültig",IF(AND(OR(I39="Freigegeben",I39="Mit Auflagen",I39="Nicht freigegeben"),H39="Offen"),"Prüfpfad noch offen",IF(AND(OR(I39="In Prüfung",I39="Mit Auflagen",I39="Nicht freigegeben"),LEN(TRIM(J39&amp;""))=0),"Schritte / Auflagen fehlen",IF(AND(OR(I39="Freigegeben",I39="Mit Auflagen",I39="Nicht freigegeben",I39="Außer Betrieb"),OR(LEN(TRIM(K39&amp;""))=0,LEN(TRIM(L39&amp;""))=0)),"Entscheidungsnachweis fehlt",IF(AND(L39&lt;&gt;"",NOT(ISNUMBER(L39))),"Entscheidungsdatum prüfen",IF(AND(M39&lt;&gt;"",NOT(ISNUMBER(M39))),"Review-Datum prüfen",IF(AND(I39&lt;&gt;"Außer Betrieb",LEN(TRIM(M39&amp;""))=0),"Review-Termin fehlt",IF(AND(ISNUMBER(M39),M39&lt;TODAY(),I39&lt;&gt;"Außer Betrieb"),"Review überfällig","OK")))))))))))))))))))))))</x:f>
      </x:c>
    </x:row>
    <x:row r="40" ht="29" customHeight="1">
      <x:c r="A40" s="55"/>
      <x:c r="B40" s="55"/>
      <x:c r="C40" s="55"/>
      <x:c r="D40" s="55"/>
      <x:c r="E40" s="55"/>
      <x:c r="F40" s="55"/>
      <x:c r="G40" s="55"/>
      <x:c r="H40" s="55"/>
      <x:c r="I40" s="55"/>
      <x:c r="J40" s="55"/>
      <x:c r="K40" s="55"/>
      <x:c r="L40" s="62"/>
      <x:c r="M40" s="62"/>
      <x:c r="N40" s="59" t="str">
        <x:f>IF(COUNTA(A40:M40)=0,"",IF(LEN(TRIM(A40&amp;""))=0,"Fall-ID fehlt",IF(LEFT(A40,3)&lt;&gt;"UC-","Fall-ID-Format",IF(COUNTIF($A$8:$A$157,A40)&gt;1,"Fall-ID doppelt",IF(LEN(TRIM(B40&amp;""))=0,"System-ID fehlt",IF(COUNTIF(Systeme!$A$8:$A$82,B40)=0,"System-ID unbekannt",IF(COUNTIFS(Systeme!$A$8:$A$82,B40,Systeme!$G$8:$G$82,"OK")=0,"Systemdaten unvollständig",IF(LEN(TRIM(C40&amp;""))=0,"Fachbereich fehlt",IF(LEN(TRIM(D40&amp;""))=0,"Einsatzzweck fehlt",IF(LEN(TRIM(E40&amp;""))=0,"Fachliche Zuständigkeit fehlt",IF(LEN(TRIM(F40&amp;""))=0,"Datenarten fehlen",IF(LEN(TRIM(G40&amp;""))=0,"Prüfbedarf fehlt",IF(LEN(TRIM(H40&amp;""))=0,"Prüfpfad fehlt",IF(AND(H40&lt;&gt;"Offen",H40&lt;&gt;"Standard",H40&lt;&gt;"Vertieft",H40&lt;&gt;"Eskalation"),"Prüfpfad ungültig",IF(LEN(TRIM(I40&amp;""))=0,"Status fehlt",IF(AND(I40&lt;&gt;"Offen",I40&lt;&gt;"In Prüfung",I40&lt;&gt;"Freigegeben",I40&lt;&gt;"Mit Auflagen",I40&lt;&gt;"Nicht freigegeben",I40&lt;&gt;"Außer Betrieb"),"Status ungültig",IF(AND(OR(I40="Freigegeben",I40="Mit Auflagen",I40="Nicht freigegeben"),H40="Offen"),"Prüfpfad noch offen",IF(AND(OR(I40="In Prüfung",I40="Mit Auflagen",I40="Nicht freigegeben"),LEN(TRIM(J40&amp;""))=0),"Schritte / Auflagen fehlen",IF(AND(OR(I40="Freigegeben",I40="Mit Auflagen",I40="Nicht freigegeben",I40="Außer Betrieb"),OR(LEN(TRIM(K40&amp;""))=0,LEN(TRIM(L40&amp;""))=0)),"Entscheidungsnachweis fehlt",IF(AND(L40&lt;&gt;"",NOT(ISNUMBER(L40))),"Entscheidungsdatum prüfen",IF(AND(M40&lt;&gt;"",NOT(ISNUMBER(M40))),"Review-Datum prüfen",IF(AND(I40&lt;&gt;"Außer Betrieb",LEN(TRIM(M40&amp;""))=0),"Review-Termin fehlt",IF(AND(ISNUMBER(M40),M40&lt;TODAY(),I40&lt;&gt;"Außer Betrieb"),"Review überfällig","OK")))))))))))))))))))))))</x:f>
      </x:c>
    </x:row>
    <x:row r="41" ht="29" customHeight="1">
      <x:c r="A41" s="55"/>
      <x:c r="B41" s="55"/>
      <x:c r="C41" s="55"/>
      <x:c r="D41" s="55"/>
      <x:c r="E41" s="55"/>
      <x:c r="F41" s="55"/>
      <x:c r="G41" s="55"/>
      <x:c r="H41" s="55"/>
      <x:c r="I41" s="55"/>
      <x:c r="J41" s="55"/>
      <x:c r="K41" s="55"/>
      <x:c r="L41" s="62"/>
      <x:c r="M41" s="62"/>
      <x:c r="N41" s="59" t="str">
        <x:f>IF(COUNTA(A41:M41)=0,"",IF(LEN(TRIM(A41&amp;""))=0,"Fall-ID fehlt",IF(LEFT(A41,3)&lt;&gt;"UC-","Fall-ID-Format",IF(COUNTIF($A$8:$A$157,A41)&gt;1,"Fall-ID doppelt",IF(LEN(TRIM(B41&amp;""))=0,"System-ID fehlt",IF(COUNTIF(Systeme!$A$8:$A$82,B41)=0,"System-ID unbekannt",IF(COUNTIFS(Systeme!$A$8:$A$82,B41,Systeme!$G$8:$G$82,"OK")=0,"Systemdaten unvollständig",IF(LEN(TRIM(C41&amp;""))=0,"Fachbereich fehlt",IF(LEN(TRIM(D41&amp;""))=0,"Einsatzzweck fehlt",IF(LEN(TRIM(E41&amp;""))=0,"Fachliche Zuständigkeit fehlt",IF(LEN(TRIM(F41&amp;""))=0,"Datenarten fehlen",IF(LEN(TRIM(G41&amp;""))=0,"Prüfbedarf fehlt",IF(LEN(TRIM(H41&amp;""))=0,"Prüfpfad fehlt",IF(AND(H41&lt;&gt;"Offen",H41&lt;&gt;"Standard",H41&lt;&gt;"Vertieft",H41&lt;&gt;"Eskalation"),"Prüfpfad ungültig",IF(LEN(TRIM(I41&amp;""))=0,"Status fehlt",IF(AND(I41&lt;&gt;"Offen",I41&lt;&gt;"In Prüfung",I41&lt;&gt;"Freigegeben",I41&lt;&gt;"Mit Auflagen",I41&lt;&gt;"Nicht freigegeben",I41&lt;&gt;"Außer Betrieb"),"Status ungültig",IF(AND(OR(I41="Freigegeben",I41="Mit Auflagen",I41="Nicht freigegeben"),H41="Offen"),"Prüfpfad noch offen",IF(AND(OR(I41="In Prüfung",I41="Mit Auflagen",I41="Nicht freigegeben"),LEN(TRIM(J41&amp;""))=0),"Schritte / Auflagen fehlen",IF(AND(OR(I41="Freigegeben",I41="Mit Auflagen",I41="Nicht freigegeben",I41="Außer Betrieb"),OR(LEN(TRIM(K41&amp;""))=0,LEN(TRIM(L41&amp;""))=0)),"Entscheidungsnachweis fehlt",IF(AND(L41&lt;&gt;"",NOT(ISNUMBER(L41))),"Entscheidungsdatum prüfen",IF(AND(M41&lt;&gt;"",NOT(ISNUMBER(M41))),"Review-Datum prüfen",IF(AND(I41&lt;&gt;"Außer Betrieb",LEN(TRIM(M41&amp;""))=0),"Review-Termin fehlt",IF(AND(ISNUMBER(M41),M41&lt;TODAY(),I41&lt;&gt;"Außer Betrieb"),"Review überfällig","OK")))))))))))))))))))))))</x:f>
      </x:c>
    </x:row>
    <x:row r="42" ht="29" customHeight="1">
      <x:c r="A42" s="55"/>
      <x:c r="B42" s="55"/>
      <x:c r="C42" s="55"/>
      <x:c r="D42" s="55"/>
      <x:c r="E42" s="55"/>
      <x:c r="F42" s="55"/>
      <x:c r="G42" s="55"/>
      <x:c r="H42" s="55"/>
      <x:c r="I42" s="55"/>
      <x:c r="J42" s="55"/>
      <x:c r="K42" s="55"/>
      <x:c r="L42" s="62"/>
      <x:c r="M42" s="62"/>
      <x:c r="N42" s="59" t="str">
        <x:f>IF(COUNTA(A42:M42)=0,"",IF(LEN(TRIM(A42&amp;""))=0,"Fall-ID fehlt",IF(LEFT(A42,3)&lt;&gt;"UC-","Fall-ID-Format",IF(COUNTIF($A$8:$A$157,A42)&gt;1,"Fall-ID doppelt",IF(LEN(TRIM(B42&amp;""))=0,"System-ID fehlt",IF(COUNTIF(Systeme!$A$8:$A$82,B42)=0,"System-ID unbekannt",IF(COUNTIFS(Systeme!$A$8:$A$82,B42,Systeme!$G$8:$G$82,"OK")=0,"Systemdaten unvollständig",IF(LEN(TRIM(C42&amp;""))=0,"Fachbereich fehlt",IF(LEN(TRIM(D42&amp;""))=0,"Einsatzzweck fehlt",IF(LEN(TRIM(E42&amp;""))=0,"Fachliche Zuständigkeit fehlt",IF(LEN(TRIM(F42&amp;""))=0,"Datenarten fehlen",IF(LEN(TRIM(G42&amp;""))=0,"Prüfbedarf fehlt",IF(LEN(TRIM(H42&amp;""))=0,"Prüfpfad fehlt",IF(AND(H42&lt;&gt;"Offen",H42&lt;&gt;"Standard",H42&lt;&gt;"Vertieft",H42&lt;&gt;"Eskalation"),"Prüfpfad ungültig",IF(LEN(TRIM(I42&amp;""))=0,"Status fehlt",IF(AND(I42&lt;&gt;"Offen",I42&lt;&gt;"In Prüfung",I42&lt;&gt;"Freigegeben",I42&lt;&gt;"Mit Auflagen",I42&lt;&gt;"Nicht freigegeben",I42&lt;&gt;"Außer Betrieb"),"Status ungültig",IF(AND(OR(I42="Freigegeben",I42="Mit Auflagen",I42="Nicht freigegeben"),H42="Offen"),"Prüfpfad noch offen",IF(AND(OR(I42="In Prüfung",I42="Mit Auflagen",I42="Nicht freigegeben"),LEN(TRIM(J42&amp;""))=0),"Schritte / Auflagen fehlen",IF(AND(OR(I42="Freigegeben",I42="Mit Auflagen",I42="Nicht freigegeben",I42="Außer Betrieb"),OR(LEN(TRIM(K42&amp;""))=0,LEN(TRIM(L42&amp;""))=0)),"Entscheidungsnachweis fehlt",IF(AND(L42&lt;&gt;"",NOT(ISNUMBER(L42))),"Entscheidungsdatum prüfen",IF(AND(M42&lt;&gt;"",NOT(ISNUMBER(M42))),"Review-Datum prüfen",IF(AND(I42&lt;&gt;"Außer Betrieb",LEN(TRIM(M42&amp;""))=0),"Review-Termin fehlt",IF(AND(ISNUMBER(M42),M42&lt;TODAY(),I42&lt;&gt;"Außer Betrieb"),"Review überfällig","OK")))))))))))))))))))))))</x:f>
      </x:c>
    </x:row>
    <x:row r="43" ht="29" customHeight="1">
      <x:c r="A43" s="55"/>
      <x:c r="B43" s="55"/>
      <x:c r="C43" s="55"/>
      <x:c r="D43" s="55"/>
      <x:c r="E43" s="55"/>
      <x:c r="F43" s="55"/>
      <x:c r="G43" s="55"/>
      <x:c r="H43" s="55"/>
      <x:c r="I43" s="55"/>
      <x:c r="J43" s="55"/>
      <x:c r="K43" s="55"/>
      <x:c r="L43" s="62"/>
      <x:c r="M43" s="62"/>
      <x:c r="N43" s="59" t="str">
        <x:f>IF(COUNTA(A43:M43)=0,"",IF(LEN(TRIM(A43&amp;""))=0,"Fall-ID fehlt",IF(LEFT(A43,3)&lt;&gt;"UC-","Fall-ID-Format",IF(COUNTIF($A$8:$A$157,A43)&gt;1,"Fall-ID doppelt",IF(LEN(TRIM(B43&amp;""))=0,"System-ID fehlt",IF(COUNTIF(Systeme!$A$8:$A$82,B43)=0,"System-ID unbekannt",IF(COUNTIFS(Systeme!$A$8:$A$82,B43,Systeme!$G$8:$G$82,"OK")=0,"Systemdaten unvollständig",IF(LEN(TRIM(C43&amp;""))=0,"Fachbereich fehlt",IF(LEN(TRIM(D43&amp;""))=0,"Einsatzzweck fehlt",IF(LEN(TRIM(E43&amp;""))=0,"Fachliche Zuständigkeit fehlt",IF(LEN(TRIM(F43&amp;""))=0,"Datenarten fehlen",IF(LEN(TRIM(G43&amp;""))=0,"Prüfbedarf fehlt",IF(LEN(TRIM(H43&amp;""))=0,"Prüfpfad fehlt",IF(AND(H43&lt;&gt;"Offen",H43&lt;&gt;"Standard",H43&lt;&gt;"Vertieft",H43&lt;&gt;"Eskalation"),"Prüfpfad ungültig",IF(LEN(TRIM(I43&amp;""))=0,"Status fehlt",IF(AND(I43&lt;&gt;"Offen",I43&lt;&gt;"In Prüfung",I43&lt;&gt;"Freigegeben",I43&lt;&gt;"Mit Auflagen",I43&lt;&gt;"Nicht freigegeben",I43&lt;&gt;"Außer Betrieb"),"Status ungültig",IF(AND(OR(I43="Freigegeben",I43="Mit Auflagen",I43="Nicht freigegeben"),H43="Offen"),"Prüfpfad noch offen",IF(AND(OR(I43="In Prüfung",I43="Mit Auflagen",I43="Nicht freigegeben"),LEN(TRIM(J43&amp;""))=0),"Schritte / Auflagen fehlen",IF(AND(OR(I43="Freigegeben",I43="Mit Auflagen",I43="Nicht freigegeben",I43="Außer Betrieb"),OR(LEN(TRIM(K43&amp;""))=0,LEN(TRIM(L43&amp;""))=0)),"Entscheidungsnachweis fehlt",IF(AND(L43&lt;&gt;"",NOT(ISNUMBER(L43))),"Entscheidungsdatum prüfen",IF(AND(M43&lt;&gt;"",NOT(ISNUMBER(M43))),"Review-Datum prüfen",IF(AND(I43&lt;&gt;"Außer Betrieb",LEN(TRIM(M43&amp;""))=0),"Review-Termin fehlt",IF(AND(ISNUMBER(M43),M43&lt;TODAY(),I43&lt;&gt;"Außer Betrieb"),"Review überfällig","OK")))))))))))))))))))))))</x:f>
      </x:c>
    </x:row>
    <x:row r="44" ht="29" customHeight="1">
      <x:c r="A44" s="55"/>
      <x:c r="B44" s="55"/>
      <x:c r="C44" s="55"/>
      <x:c r="D44" s="55"/>
      <x:c r="E44" s="55"/>
      <x:c r="F44" s="55"/>
      <x:c r="G44" s="55"/>
      <x:c r="H44" s="55"/>
      <x:c r="I44" s="55"/>
      <x:c r="J44" s="55"/>
      <x:c r="K44" s="55"/>
      <x:c r="L44" s="62"/>
      <x:c r="M44" s="62"/>
      <x:c r="N44" s="59" t="str">
        <x:f>IF(COUNTA(A44:M44)=0,"",IF(LEN(TRIM(A44&amp;""))=0,"Fall-ID fehlt",IF(LEFT(A44,3)&lt;&gt;"UC-","Fall-ID-Format",IF(COUNTIF($A$8:$A$157,A44)&gt;1,"Fall-ID doppelt",IF(LEN(TRIM(B44&amp;""))=0,"System-ID fehlt",IF(COUNTIF(Systeme!$A$8:$A$82,B44)=0,"System-ID unbekannt",IF(COUNTIFS(Systeme!$A$8:$A$82,B44,Systeme!$G$8:$G$82,"OK")=0,"Systemdaten unvollständig",IF(LEN(TRIM(C44&amp;""))=0,"Fachbereich fehlt",IF(LEN(TRIM(D44&amp;""))=0,"Einsatzzweck fehlt",IF(LEN(TRIM(E44&amp;""))=0,"Fachliche Zuständigkeit fehlt",IF(LEN(TRIM(F44&amp;""))=0,"Datenarten fehlen",IF(LEN(TRIM(G44&amp;""))=0,"Prüfbedarf fehlt",IF(LEN(TRIM(H44&amp;""))=0,"Prüfpfad fehlt",IF(AND(H44&lt;&gt;"Offen",H44&lt;&gt;"Standard",H44&lt;&gt;"Vertieft",H44&lt;&gt;"Eskalation"),"Prüfpfad ungültig",IF(LEN(TRIM(I44&amp;""))=0,"Status fehlt",IF(AND(I44&lt;&gt;"Offen",I44&lt;&gt;"In Prüfung",I44&lt;&gt;"Freigegeben",I44&lt;&gt;"Mit Auflagen",I44&lt;&gt;"Nicht freigegeben",I44&lt;&gt;"Außer Betrieb"),"Status ungültig",IF(AND(OR(I44="Freigegeben",I44="Mit Auflagen",I44="Nicht freigegeben"),H44="Offen"),"Prüfpfad noch offen",IF(AND(OR(I44="In Prüfung",I44="Mit Auflagen",I44="Nicht freigegeben"),LEN(TRIM(J44&amp;""))=0),"Schritte / Auflagen fehlen",IF(AND(OR(I44="Freigegeben",I44="Mit Auflagen",I44="Nicht freigegeben",I44="Außer Betrieb"),OR(LEN(TRIM(K44&amp;""))=0,LEN(TRIM(L44&amp;""))=0)),"Entscheidungsnachweis fehlt",IF(AND(L44&lt;&gt;"",NOT(ISNUMBER(L44))),"Entscheidungsdatum prüfen",IF(AND(M44&lt;&gt;"",NOT(ISNUMBER(M44))),"Review-Datum prüfen",IF(AND(I44&lt;&gt;"Außer Betrieb",LEN(TRIM(M44&amp;""))=0),"Review-Termin fehlt",IF(AND(ISNUMBER(M44),M44&lt;TODAY(),I44&lt;&gt;"Außer Betrieb"),"Review überfällig","OK")))))))))))))))))))))))</x:f>
      </x:c>
    </x:row>
    <x:row r="45" ht="29" customHeight="1">
      <x:c r="A45" s="55"/>
      <x:c r="B45" s="55"/>
      <x:c r="C45" s="55"/>
      <x:c r="D45" s="55"/>
      <x:c r="E45" s="55"/>
      <x:c r="F45" s="55"/>
      <x:c r="G45" s="55"/>
      <x:c r="H45" s="55"/>
      <x:c r="I45" s="55"/>
      <x:c r="J45" s="55"/>
      <x:c r="K45" s="55"/>
      <x:c r="L45" s="62"/>
      <x:c r="M45" s="62"/>
      <x:c r="N45" s="59" t="str">
        <x:f>IF(COUNTA(A45:M45)=0,"",IF(LEN(TRIM(A45&amp;""))=0,"Fall-ID fehlt",IF(LEFT(A45,3)&lt;&gt;"UC-","Fall-ID-Format",IF(COUNTIF($A$8:$A$157,A45)&gt;1,"Fall-ID doppelt",IF(LEN(TRIM(B45&amp;""))=0,"System-ID fehlt",IF(COUNTIF(Systeme!$A$8:$A$82,B45)=0,"System-ID unbekannt",IF(COUNTIFS(Systeme!$A$8:$A$82,B45,Systeme!$G$8:$G$82,"OK")=0,"Systemdaten unvollständig",IF(LEN(TRIM(C45&amp;""))=0,"Fachbereich fehlt",IF(LEN(TRIM(D45&amp;""))=0,"Einsatzzweck fehlt",IF(LEN(TRIM(E45&amp;""))=0,"Fachliche Zuständigkeit fehlt",IF(LEN(TRIM(F45&amp;""))=0,"Datenarten fehlen",IF(LEN(TRIM(G45&amp;""))=0,"Prüfbedarf fehlt",IF(LEN(TRIM(H45&amp;""))=0,"Prüfpfad fehlt",IF(AND(H45&lt;&gt;"Offen",H45&lt;&gt;"Standard",H45&lt;&gt;"Vertieft",H45&lt;&gt;"Eskalation"),"Prüfpfad ungültig",IF(LEN(TRIM(I45&amp;""))=0,"Status fehlt",IF(AND(I45&lt;&gt;"Offen",I45&lt;&gt;"In Prüfung",I45&lt;&gt;"Freigegeben",I45&lt;&gt;"Mit Auflagen",I45&lt;&gt;"Nicht freigegeben",I45&lt;&gt;"Außer Betrieb"),"Status ungültig",IF(AND(OR(I45="Freigegeben",I45="Mit Auflagen",I45="Nicht freigegeben"),H45="Offen"),"Prüfpfad noch offen",IF(AND(OR(I45="In Prüfung",I45="Mit Auflagen",I45="Nicht freigegeben"),LEN(TRIM(J45&amp;""))=0),"Schritte / Auflagen fehlen",IF(AND(OR(I45="Freigegeben",I45="Mit Auflagen",I45="Nicht freigegeben",I45="Außer Betrieb"),OR(LEN(TRIM(K45&amp;""))=0,LEN(TRIM(L45&amp;""))=0)),"Entscheidungsnachweis fehlt",IF(AND(L45&lt;&gt;"",NOT(ISNUMBER(L45))),"Entscheidungsdatum prüfen",IF(AND(M45&lt;&gt;"",NOT(ISNUMBER(M45))),"Review-Datum prüfen",IF(AND(I45&lt;&gt;"Außer Betrieb",LEN(TRIM(M45&amp;""))=0),"Review-Termin fehlt",IF(AND(ISNUMBER(M45),M45&lt;TODAY(),I45&lt;&gt;"Außer Betrieb"),"Review überfällig","OK")))))))))))))))))))))))</x:f>
      </x:c>
    </x:row>
    <x:row r="46" ht="29" customHeight="1">
      <x:c r="A46" s="55"/>
      <x:c r="B46" s="55"/>
      <x:c r="C46" s="55"/>
      <x:c r="D46" s="55"/>
      <x:c r="E46" s="55"/>
      <x:c r="F46" s="55"/>
      <x:c r="G46" s="55"/>
      <x:c r="H46" s="55"/>
      <x:c r="I46" s="55"/>
      <x:c r="J46" s="55"/>
      <x:c r="K46" s="55"/>
      <x:c r="L46" s="62"/>
      <x:c r="M46" s="62"/>
      <x:c r="N46" s="59" t="str">
        <x:f>IF(COUNTA(A46:M46)=0,"",IF(LEN(TRIM(A46&amp;""))=0,"Fall-ID fehlt",IF(LEFT(A46,3)&lt;&gt;"UC-","Fall-ID-Format",IF(COUNTIF($A$8:$A$157,A46)&gt;1,"Fall-ID doppelt",IF(LEN(TRIM(B46&amp;""))=0,"System-ID fehlt",IF(COUNTIF(Systeme!$A$8:$A$82,B46)=0,"System-ID unbekannt",IF(COUNTIFS(Systeme!$A$8:$A$82,B46,Systeme!$G$8:$G$82,"OK")=0,"Systemdaten unvollständig",IF(LEN(TRIM(C46&amp;""))=0,"Fachbereich fehlt",IF(LEN(TRIM(D46&amp;""))=0,"Einsatzzweck fehlt",IF(LEN(TRIM(E46&amp;""))=0,"Fachliche Zuständigkeit fehlt",IF(LEN(TRIM(F46&amp;""))=0,"Datenarten fehlen",IF(LEN(TRIM(G46&amp;""))=0,"Prüfbedarf fehlt",IF(LEN(TRIM(H46&amp;""))=0,"Prüfpfad fehlt",IF(AND(H46&lt;&gt;"Offen",H46&lt;&gt;"Standard",H46&lt;&gt;"Vertieft",H46&lt;&gt;"Eskalation"),"Prüfpfad ungültig",IF(LEN(TRIM(I46&amp;""))=0,"Status fehlt",IF(AND(I46&lt;&gt;"Offen",I46&lt;&gt;"In Prüfung",I46&lt;&gt;"Freigegeben",I46&lt;&gt;"Mit Auflagen",I46&lt;&gt;"Nicht freigegeben",I46&lt;&gt;"Außer Betrieb"),"Status ungültig",IF(AND(OR(I46="Freigegeben",I46="Mit Auflagen",I46="Nicht freigegeben"),H46="Offen"),"Prüfpfad noch offen",IF(AND(OR(I46="In Prüfung",I46="Mit Auflagen",I46="Nicht freigegeben"),LEN(TRIM(J46&amp;""))=0),"Schritte / Auflagen fehlen",IF(AND(OR(I46="Freigegeben",I46="Mit Auflagen",I46="Nicht freigegeben",I46="Außer Betrieb"),OR(LEN(TRIM(K46&amp;""))=0,LEN(TRIM(L46&amp;""))=0)),"Entscheidungsnachweis fehlt",IF(AND(L46&lt;&gt;"",NOT(ISNUMBER(L46))),"Entscheidungsdatum prüfen",IF(AND(M46&lt;&gt;"",NOT(ISNUMBER(M46))),"Review-Datum prüfen",IF(AND(I46&lt;&gt;"Außer Betrieb",LEN(TRIM(M46&amp;""))=0),"Review-Termin fehlt",IF(AND(ISNUMBER(M46),M46&lt;TODAY(),I46&lt;&gt;"Außer Betrieb"),"Review überfällig","OK")))))))))))))))))))))))</x:f>
      </x:c>
    </x:row>
    <x:row r="47" ht="29" customHeight="1">
      <x:c r="A47" s="55"/>
      <x:c r="B47" s="55"/>
      <x:c r="C47" s="55"/>
      <x:c r="D47" s="55"/>
      <x:c r="E47" s="55"/>
      <x:c r="F47" s="55"/>
      <x:c r="G47" s="55"/>
      <x:c r="H47" s="55"/>
      <x:c r="I47" s="55"/>
      <x:c r="J47" s="55"/>
      <x:c r="K47" s="55"/>
      <x:c r="L47" s="62"/>
      <x:c r="M47" s="62"/>
      <x:c r="N47" s="59" t="str">
        <x:f>IF(COUNTA(A47:M47)=0,"",IF(LEN(TRIM(A47&amp;""))=0,"Fall-ID fehlt",IF(LEFT(A47,3)&lt;&gt;"UC-","Fall-ID-Format",IF(COUNTIF($A$8:$A$157,A47)&gt;1,"Fall-ID doppelt",IF(LEN(TRIM(B47&amp;""))=0,"System-ID fehlt",IF(COUNTIF(Systeme!$A$8:$A$82,B47)=0,"System-ID unbekannt",IF(COUNTIFS(Systeme!$A$8:$A$82,B47,Systeme!$G$8:$G$82,"OK")=0,"Systemdaten unvollständig",IF(LEN(TRIM(C47&amp;""))=0,"Fachbereich fehlt",IF(LEN(TRIM(D47&amp;""))=0,"Einsatzzweck fehlt",IF(LEN(TRIM(E47&amp;""))=0,"Fachliche Zuständigkeit fehlt",IF(LEN(TRIM(F47&amp;""))=0,"Datenarten fehlen",IF(LEN(TRIM(G47&amp;""))=0,"Prüfbedarf fehlt",IF(LEN(TRIM(H47&amp;""))=0,"Prüfpfad fehlt",IF(AND(H47&lt;&gt;"Offen",H47&lt;&gt;"Standard",H47&lt;&gt;"Vertieft",H47&lt;&gt;"Eskalation"),"Prüfpfad ungültig",IF(LEN(TRIM(I47&amp;""))=0,"Status fehlt",IF(AND(I47&lt;&gt;"Offen",I47&lt;&gt;"In Prüfung",I47&lt;&gt;"Freigegeben",I47&lt;&gt;"Mit Auflagen",I47&lt;&gt;"Nicht freigegeben",I47&lt;&gt;"Außer Betrieb"),"Status ungültig",IF(AND(OR(I47="Freigegeben",I47="Mit Auflagen",I47="Nicht freigegeben"),H47="Offen"),"Prüfpfad noch offen",IF(AND(OR(I47="In Prüfung",I47="Mit Auflagen",I47="Nicht freigegeben"),LEN(TRIM(J47&amp;""))=0),"Schritte / Auflagen fehlen",IF(AND(OR(I47="Freigegeben",I47="Mit Auflagen",I47="Nicht freigegeben",I47="Außer Betrieb"),OR(LEN(TRIM(K47&amp;""))=0,LEN(TRIM(L47&amp;""))=0)),"Entscheidungsnachweis fehlt",IF(AND(L47&lt;&gt;"",NOT(ISNUMBER(L47))),"Entscheidungsdatum prüfen",IF(AND(M47&lt;&gt;"",NOT(ISNUMBER(M47))),"Review-Datum prüfen",IF(AND(I47&lt;&gt;"Außer Betrieb",LEN(TRIM(M47&amp;""))=0),"Review-Termin fehlt",IF(AND(ISNUMBER(M47),M47&lt;TODAY(),I47&lt;&gt;"Außer Betrieb"),"Review überfällig","OK")))))))))))))))))))))))</x:f>
      </x:c>
    </x:row>
    <x:row r="48" ht="29" customHeight="1">
      <x:c r="A48" s="55"/>
      <x:c r="B48" s="55"/>
      <x:c r="C48" s="55"/>
      <x:c r="D48" s="55"/>
      <x:c r="E48" s="55"/>
      <x:c r="F48" s="55"/>
      <x:c r="G48" s="55"/>
      <x:c r="H48" s="55"/>
      <x:c r="I48" s="55"/>
      <x:c r="J48" s="55"/>
      <x:c r="K48" s="55"/>
      <x:c r="L48" s="62"/>
      <x:c r="M48" s="62"/>
      <x:c r="N48" s="59" t="str">
        <x:f>IF(COUNTA(A48:M48)=0,"",IF(LEN(TRIM(A48&amp;""))=0,"Fall-ID fehlt",IF(LEFT(A48,3)&lt;&gt;"UC-","Fall-ID-Format",IF(COUNTIF($A$8:$A$157,A48)&gt;1,"Fall-ID doppelt",IF(LEN(TRIM(B48&amp;""))=0,"System-ID fehlt",IF(COUNTIF(Systeme!$A$8:$A$82,B48)=0,"System-ID unbekannt",IF(COUNTIFS(Systeme!$A$8:$A$82,B48,Systeme!$G$8:$G$82,"OK")=0,"Systemdaten unvollständig",IF(LEN(TRIM(C48&amp;""))=0,"Fachbereich fehlt",IF(LEN(TRIM(D48&amp;""))=0,"Einsatzzweck fehlt",IF(LEN(TRIM(E48&amp;""))=0,"Fachliche Zuständigkeit fehlt",IF(LEN(TRIM(F48&amp;""))=0,"Datenarten fehlen",IF(LEN(TRIM(G48&amp;""))=0,"Prüfbedarf fehlt",IF(LEN(TRIM(H48&amp;""))=0,"Prüfpfad fehlt",IF(AND(H48&lt;&gt;"Offen",H48&lt;&gt;"Standard",H48&lt;&gt;"Vertieft",H48&lt;&gt;"Eskalation"),"Prüfpfad ungültig",IF(LEN(TRIM(I48&amp;""))=0,"Status fehlt",IF(AND(I48&lt;&gt;"Offen",I48&lt;&gt;"In Prüfung",I48&lt;&gt;"Freigegeben",I48&lt;&gt;"Mit Auflagen",I48&lt;&gt;"Nicht freigegeben",I48&lt;&gt;"Außer Betrieb"),"Status ungültig",IF(AND(OR(I48="Freigegeben",I48="Mit Auflagen",I48="Nicht freigegeben"),H48="Offen"),"Prüfpfad noch offen",IF(AND(OR(I48="In Prüfung",I48="Mit Auflagen",I48="Nicht freigegeben"),LEN(TRIM(J48&amp;""))=0),"Schritte / Auflagen fehlen",IF(AND(OR(I48="Freigegeben",I48="Mit Auflagen",I48="Nicht freigegeben",I48="Außer Betrieb"),OR(LEN(TRIM(K48&amp;""))=0,LEN(TRIM(L48&amp;""))=0)),"Entscheidungsnachweis fehlt",IF(AND(L48&lt;&gt;"",NOT(ISNUMBER(L48))),"Entscheidungsdatum prüfen",IF(AND(M48&lt;&gt;"",NOT(ISNUMBER(M48))),"Review-Datum prüfen",IF(AND(I48&lt;&gt;"Außer Betrieb",LEN(TRIM(M48&amp;""))=0),"Review-Termin fehlt",IF(AND(ISNUMBER(M48),M48&lt;TODAY(),I48&lt;&gt;"Außer Betrieb"),"Review überfällig","OK")))))))))))))))))))))))</x:f>
      </x:c>
    </x:row>
    <x:row r="49" ht="29" customHeight="1">
      <x:c r="A49" s="55"/>
      <x:c r="B49" s="55"/>
      <x:c r="C49" s="55"/>
      <x:c r="D49" s="55"/>
      <x:c r="E49" s="55"/>
      <x:c r="F49" s="55"/>
      <x:c r="G49" s="55"/>
      <x:c r="H49" s="55"/>
      <x:c r="I49" s="55"/>
      <x:c r="J49" s="55"/>
      <x:c r="K49" s="55"/>
      <x:c r="L49" s="62"/>
      <x:c r="M49" s="62"/>
      <x:c r="N49" s="59" t="str">
        <x:f>IF(COUNTA(A49:M49)=0,"",IF(LEN(TRIM(A49&amp;""))=0,"Fall-ID fehlt",IF(LEFT(A49,3)&lt;&gt;"UC-","Fall-ID-Format",IF(COUNTIF($A$8:$A$157,A49)&gt;1,"Fall-ID doppelt",IF(LEN(TRIM(B49&amp;""))=0,"System-ID fehlt",IF(COUNTIF(Systeme!$A$8:$A$82,B49)=0,"System-ID unbekannt",IF(COUNTIFS(Systeme!$A$8:$A$82,B49,Systeme!$G$8:$G$82,"OK")=0,"Systemdaten unvollständig",IF(LEN(TRIM(C49&amp;""))=0,"Fachbereich fehlt",IF(LEN(TRIM(D49&amp;""))=0,"Einsatzzweck fehlt",IF(LEN(TRIM(E49&amp;""))=0,"Fachliche Zuständigkeit fehlt",IF(LEN(TRIM(F49&amp;""))=0,"Datenarten fehlen",IF(LEN(TRIM(G49&amp;""))=0,"Prüfbedarf fehlt",IF(LEN(TRIM(H49&amp;""))=0,"Prüfpfad fehlt",IF(AND(H49&lt;&gt;"Offen",H49&lt;&gt;"Standard",H49&lt;&gt;"Vertieft",H49&lt;&gt;"Eskalation"),"Prüfpfad ungültig",IF(LEN(TRIM(I49&amp;""))=0,"Status fehlt",IF(AND(I49&lt;&gt;"Offen",I49&lt;&gt;"In Prüfung",I49&lt;&gt;"Freigegeben",I49&lt;&gt;"Mit Auflagen",I49&lt;&gt;"Nicht freigegeben",I49&lt;&gt;"Außer Betrieb"),"Status ungültig",IF(AND(OR(I49="Freigegeben",I49="Mit Auflagen",I49="Nicht freigegeben"),H49="Offen"),"Prüfpfad noch offen",IF(AND(OR(I49="In Prüfung",I49="Mit Auflagen",I49="Nicht freigegeben"),LEN(TRIM(J49&amp;""))=0),"Schritte / Auflagen fehlen",IF(AND(OR(I49="Freigegeben",I49="Mit Auflagen",I49="Nicht freigegeben",I49="Außer Betrieb"),OR(LEN(TRIM(K49&amp;""))=0,LEN(TRIM(L49&amp;""))=0)),"Entscheidungsnachweis fehlt",IF(AND(L49&lt;&gt;"",NOT(ISNUMBER(L49))),"Entscheidungsdatum prüfen",IF(AND(M49&lt;&gt;"",NOT(ISNUMBER(M49))),"Review-Datum prüfen",IF(AND(I49&lt;&gt;"Außer Betrieb",LEN(TRIM(M49&amp;""))=0),"Review-Termin fehlt",IF(AND(ISNUMBER(M49),M49&lt;TODAY(),I49&lt;&gt;"Außer Betrieb"),"Review überfällig","OK")))))))))))))))))))))))</x:f>
      </x:c>
    </x:row>
    <x:row r="50" ht="29" customHeight="1">
      <x:c r="A50" s="55"/>
      <x:c r="B50" s="55"/>
      <x:c r="C50" s="55"/>
      <x:c r="D50" s="55"/>
      <x:c r="E50" s="55"/>
      <x:c r="F50" s="55"/>
      <x:c r="G50" s="55"/>
      <x:c r="H50" s="55"/>
      <x:c r="I50" s="55"/>
      <x:c r="J50" s="55"/>
      <x:c r="K50" s="55"/>
      <x:c r="L50" s="62"/>
      <x:c r="M50" s="62"/>
      <x:c r="N50" s="59" t="str">
        <x:f>IF(COUNTA(A50:M50)=0,"",IF(LEN(TRIM(A50&amp;""))=0,"Fall-ID fehlt",IF(LEFT(A50,3)&lt;&gt;"UC-","Fall-ID-Format",IF(COUNTIF($A$8:$A$157,A50)&gt;1,"Fall-ID doppelt",IF(LEN(TRIM(B50&amp;""))=0,"System-ID fehlt",IF(COUNTIF(Systeme!$A$8:$A$82,B50)=0,"System-ID unbekannt",IF(COUNTIFS(Systeme!$A$8:$A$82,B50,Systeme!$G$8:$G$82,"OK")=0,"Systemdaten unvollständig",IF(LEN(TRIM(C50&amp;""))=0,"Fachbereich fehlt",IF(LEN(TRIM(D50&amp;""))=0,"Einsatzzweck fehlt",IF(LEN(TRIM(E50&amp;""))=0,"Fachliche Zuständigkeit fehlt",IF(LEN(TRIM(F50&amp;""))=0,"Datenarten fehlen",IF(LEN(TRIM(G50&amp;""))=0,"Prüfbedarf fehlt",IF(LEN(TRIM(H50&amp;""))=0,"Prüfpfad fehlt",IF(AND(H50&lt;&gt;"Offen",H50&lt;&gt;"Standard",H50&lt;&gt;"Vertieft",H50&lt;&gt;"Eskalation"),"Prüfpfad ungültig",IF(LEN(TRIM(I50&amp;""))=0,"Status fehlt",IF(AND(I50&lt;&gt;"Offen",I50&lt;&gt;"In Prüfung",I50&lt;&gt;"Freigegeben",I50&lt;&gt;"Mit Auflagen",I50&lt;&gt;"Nicht freigegeben",I50&lt;&gt;"Außer Betrieb"),"Status ungültig",IF(AND(OR(I50="Freigegeben",I50="Mit Auflagen",I50="Nicht freigegeben"),H50="Offen"),"Prüfpfad noch offen",IF(AND(OR(I50="In Prüfung",I50="Mit Auflagen",I50="Nicht freigegeben"),LEN(TRIM(J50&amp;""))=0),"Schritte / Auflagen fehlen",IF(AND(OR(I50="Freigegeben",I50="Mit Auflagen",I50="Nicht freigegeben",I50="Außer Betrieb"),OR(LEN(TRIM(K50&amp;""))=0,LEN(TRIM(L50&amp;""))=0)),"Entscheidungsnachweis fehlt",IF(AND(L50&lt;&gt;"",NOT(ISNUMBER(L50))),"Entscheidungsdatum prüfen",IF(AND(M50&lt;&gt;"",NOT(ISNUMBER(M50))),"Review-Datum prüfen",IF(AND(I50&lt;&gt;"Außer Betrieb",LEN(TRIM(M50&amp;""))=0),"Review-Termin fehlt",IF(AND(ISNUMBER(M50),M50&lt;TODAY(),I50&lt;&gt;"Außer Betrieb"),"Review überfällig","OK")))))))))))))))))))))))</x:f>
      </x:c>
    </x:row>
    <x:row r="51" ht="29" customHeight="1">
      <x:c r="A51" s="55"/>
      <x:c r="B51" s="55"/>
      <x:c r="C51" s="55"/>
      <x:c r="D51" s="55"/>
      <x:c r="E51" s="55"/>
      <x:c r="F51" s="55"/>
      <x:c r="G51" s="55"/>
      <x:c r="H51" s="55"/>
      <x:c r="I51" s="55"/>
      <x:c r="J51" s="55"/>
      <x:c r="K51" s="55"/>
      <x:c r="L51" s="62"/>
      <x:c r="M51" s="62"/>
      <x:c r="N51" s="59" t="str">
        <x:f>IF(COUNTA(A51:M51)=0,"",IF(LEN(TRIM(A51&amp;""))=0,"Fall-ID fehlt",IF(LEFT(A51,3)&lt;&gt;"UC-","Fall-ID-Format",IF(COUNTIF($A$8:$A$157,A51)&gt;1,"Fall-ID doppelt",IF(LEN(TRIM(B51&amp;""))=0,"System-ID fehlt",IF(COUNTIF(Systeme!$A$8:$A$82,B51)=0,"System-ID unbekannt",IF(COUNTIFS(Systeme!$A$8:$A$82,B51,Systeme!$G$8:$G$82,"OK")=0,"Systemdaten unvollständig",IF(LEN(TRIM(C51&amp;""))=0,"Fachbereich fehlt",IF(LEN(TRIM(D51&amp;""))=0,"Einsatzzweck fehlt",IF(LEN(TRIM(E51&amp;""))=0,"Fachliche Zuständigkeit fehlt",IF(LEN(TRIM(F51&amp;""))=0,"Datenarten fehlen",IF(LEN(TRIM(G51&amp;""))=0,"Prüfbedarf fehlt",IF(LEN(TRIM(H51&amp;""))=0,"Prüfpfad fehlt",IF(AND(H51&lt;&gt;"Offen",H51&lt;&gt;"Standard",H51&lt;&gt;"Vertieft",H51&lt;&gt;"Eskalation"),"Prüfpfad ungültig",IF(LEN(TRIM(I51&amp;""))=0,"Status fehlt",IF(AND(I51&lt;&gt;"Offen",I51&lt;&gt;"In Prüfung",I51&lt;&gt;"Freigegeben",I51&lt;&gt;"Mit Auflagen",I51&lt;&gt;"Nicht freigegeben",I51&lt;&gt;"Außer Betrieb"),"Status ungültig",IF(AND(OR(I51="Freigegeben",I51="Mit Auflagen",I51="Nicht freigegeben"),H51="Offen"),"Prüfpfad noch offen",IF(AND(OR(I51="In Prüfung",I51="Mit Auflagen",I51="Nicht freigegeben"),LEN(TRIM(J51&amp;""))=0),"Schritte / Auflagen fehlen",IF(AND(OR(I51="Freigegeben",I51="Mit Auflagen",I51="Nicht freigegeben",I51="Außer Betrieb"),OR(LEN(TRIM(K51&amp;""))=0,LEN(TRIM(L51&amp;""))=0)),"Entscheidungsnachweis fehlt",IF(AND(L51&lt;&gt;"",NOT(ISNUMBER(L51))),"Entscheidungsdatum prüfen",IF(AND(M51&lt;&gt;"",NOT(ISNUMBER(M51))),"Review-Datum prüfen",IF(AND(I51&lt;&gt;"Außer Betrieb",LEN(TRIM(M51&amp;""))=0),"Review-Termin fehlt",IF(AND(ISNUMBER(M51),M51&lt;TODAY(),I51&lt;&gt;"Außer Betrieb"),"Review überfällig","OK")))))))))))))))))))))))</x:f>
      </x:c>
    </x:row>
    <x:row r="52" ht="29" customHeight="1">
      <x:c r="A52" s="55"/>
      <x:c r="B52" s="55"/>
      <x:c r="C52" s="55"/>
      <x:c r="D52" s="55"/>
      <x:c r="E52" s="55"/>
      <x:c r="F52" s="55"/>
      <x:c r="G52" s="55"/>
      <x:c r="H52" s="55"/>
      <x:c r="I52" s="55"/>
      <x:c r="J52" s="55"/>
      <x:c r="K52" s="55"/>
      <x:c r="L52" s="62"/>
      <x:c r="M52" s="62"/>
      <x:c r="N52" s="59" t="str">
        <x:f>IF(COUNTA(A52:M52)=0,"",IF(LEN(TRIM(A52&amp;""))=0,"Fall-ID fehlt",IF(LEFT(A52,3)&lt;&gt;"UC-","Fall-ID-Format",IF(COUNTIF($A$8:$A$157,A52)&gt;1,"Fall-ID doppelt",IF(LEN(TRIM(B52&amp;""))=0,"System-ID fehlt",IF(COUNTIF(Systeme!$A$8:$A$82,B52)=0,"System-ID unbekannt",IF(COUNTIFS(Systeme!$A$8:$A$82,B52,Systeme!$G$8:$G$82,"OK")=0,"Systemdaten unvollständig",IF(LEN(TRIM(C52&amp;""))=0,"Fachbereich fehlt",IF(LEN(TRIM(D52&amp;""))=0,"Einsatzzweck fehlt",IF(LEN(TRIM(E52&amp;""))=0,"Fachliche Zuständigkeit fehlt",IF(LEN(TRIM(F52&amp;""))=0,"Datenarten fehlen",IF(LEN(TRIM(G52&amp;""))=0,"Prüfbedarf fehlt",IF(LEN(TRIM(H52&amp;""))=0,"Prüfpfad fehlt",IF(AND(H52&lt;&gt;"Offen",H52&lt;&gt;"Standard",H52&lt;&gt;"Vertieft",H52&lt;&gt;"Eskalation"),"Prüfpfad ungültig",IF(LEN(TRIM(I52&amp;""))=0,"Status fehlt",IF(AND(I52&lt;&gt;"Offen",I52&lt;&gt;"In Prüfung",I52&lt;&gt;"Freigegeben",I52&lt;&gt;"Mit Auflagen",I52&lt;&gt;"Nicht freigegeben",I52&lt;&gt;"Außer Betrieb"),"Status ungültig",IF(AND(OR(I52="Freigegeben",I52="Mit Auflagen",I52="Nicht freigegeben"),H52="Offen"),"Prüfpfad noch offen",IF(AND(OR(I52="In Prüfung",I52="Mit Auflagen",I52="Nicht freigegeben"),LEN(TRIM(J52&amp;""))=0),"Schritte / Auflagen fehlen",IF(AND(OR(I52="Freigegeben",I52="Mit Auflagen",I52="Nicht freigegeben",I52="Außer Betrieb"),OR(LEN(TRIM(K52&amp;""))=0,LEN(TRIM(L52&amp;""))=0)),"Entscheidungsnachweis fehlt",IF(AND(L52&lt;&gt;"",NOT(ISNUMBER(L52))),"Entscheidungsdatum prüfen",IF(AND(M52&lt;&gt;"",NOT(ISNUMBER(M52))),"Review-Datum prüfen",IF(AND(I52&lt;&gt;"Außer Betrieb",LEN(TRIM(M52&amp;""))=0),"Review-Termin fehlt",IF(AND(ISNUMBER(M52),M52&lt;TODAY(),I52&lt;&gt;"Außer Betrieb"),"Review überfällig","OK")))))))))))))))))))))))</x:f>
      </x:c>
    </x:row>
    <x:row r="53" ht="29" customHeight="1">
      <x:c r="A53" s="55"/>
      <x:c r="B53" s="55"/>
      <x:c r="C53" s="55"/>
      <x:c r="D53" s="55"/>
      <x:c r="E53" s="55"/>
      <x:c r="F53" s="55"/>
      <x:c r="G53" s="55"/>
      <x:c r="H53" s="55"/>
      <x:c r="I53" s="55"/>
      <x:c r="J53" s="55"/>
      <x:c r="K53" s="55"/>
      <x:c r="L53" s="62"/>
      <x:c r="M53" s="62"/>
      <x:c r="N53" s="59" t="str">
        <x:f>IF(COUNTA(A53:M53)=0,"",IF(LEN(TRIM(A53&amp;""))=0,"Fall-ID fehlt",IF(LEFT(A53,3)&lt;&gt;"UC-","Fall-ID-Format",IF(COUNTIF($A$8:$A$157,A53)&gt;1,"Fall-ID doppelt",IF(LEN(TRIM(B53&amp;""))=0,"System-ID fehlt",IF(COUNTIF(Systeme!$A$8:$A$82,B53)=0,"System-ID unbekannt",IF(COUNTIFS(Systeme!$A$8:$A$82,B53,Systeme!$G$8:$G$82,"OK")=0,"Systemdaten unvollständig",IF(LEN(TRIM(C53&amp;""))=0,"Fachbereich fehlt",IF(LEN(TRIM(D53&amp;""))=0,"Einsatzzweck fehlt",IF(LEN(TRIM(E53&amp;""))=0,"Fachliche Zuständigkeit fehlt",IF(LEN(TRIM(F53&amp;""))=0,"Datenarten fehlen",IF(LEN(TRIM(G53&amp;""))=0,"Prüfbedarf fehlt",IF(LEN(TRIM(H53&amp;""))=0,"Prüfpfad fehlt",IF(AND(H53&lt;&gt;"Offen",H53&lt;&gt;"Standard",H53&lt;&gt;"Vertieft",H53&lt;&gt;"Eskalation"),"Prüfpfad ungültig",IF(LEN(TRIM(I53&amp;""))=0,"Status fehlt",IF(AND(I53&lt;&gt;"Offen",I53&lt;&gt;"In Prüfung",I53&lt;&gt;"Freigegeben",I53&lt;&gt;"Mit Auflagen",I53&lt;&gt;"Nicht freigegeben",I53&lt;&gt;"Außer Betrieb"),"Status ungültig",IF(AND(OR(I53="Freigegeben",I53="Mit Auflagen",I53="Nicht freigegeben"),H53="Offen"),"Prüfpfad noch offen",IF(AND(OR(I53="In Prüfung",I53="Mit Auflagen",I53="Nicht freigegeben"),LEN(TRIM(J53&amp;""))=0),"Schritte / Auflagen fehlen",IF(AND(OR(I53="Freigegeben",I53="Mit Auflagen",I53="Nicht freigegeben",I53="Außer Betrieb"),OR(LEN(TRIM(K53&amp;""))=0,LEN(TRIM(L53&amp;""))=0)),"Entscheidungsnachweis fehlt",IF(AND(L53&lt;&gt;"",NOT(ISNUMBER(L53))),"Entscheidungsdatum prüfen",IF(AND(M53&lt;&gt;"",NOT(ISNUMBER(M53))),"Review-Datum prüfen",IF(AND(I53&lt;&gt;"Außer Betrieb",LEN(TRIM(M53&amp;""))=0),"Review-Termin fehlt",IF(AND(ISNUMBER(M53),M53&lt;TODAY(),I53&lt;&gt;"Außer Betrieb"),"Review überfällig","OK")))))))))))))))))))))))</x:f>
      </x:c>
    </x:row>
    <x:row r="54" ht="29" customHeight="1">
      <x:c r="A54" s="55"/>
      <x:c r="B54" s="55"/>
      <x:c r="C54" s="55"/>
      <x:c r="D54" s="55"/>
      <x:c r="E54" s="55"/>
      <x:c r="F54" s="55"/>
      <x:c r="G54" s="55"/>
      <x:c r="H54" s="55"/>
      <x:c r="I54" s="55"/>
      <x:c r="J54" s="55"/>
      <x:c r="K54" s="55"/>
      <x:c r="L54" s="62"/>
      <x:c r="M54" s="62"/>
      <x:c r="N54" s="59" t="str">
        <x:f>IF(COUNTA(A54:M54)=0,"",IF(LEN(TRIM(A54&amp;""))=0,"Fall-ID fehlt",IF(LEFT(A54,3)&lt;&gt;"UC-","Fall-ID-Format",IF(COUNTIF($A$8:$A$157,A54)&gt;1,"Fall-ID doppelt",IF(LEN(TRIM(B54&amp;""))=0,"System-ID fehlt",IF(COUNTIF(Systeme!$A$8:$A$82,B54)=0,"System-ID unbekannt",IF(COUNTIFS(Systeme!$A$8:$A$82,B54,Systeme!$G$8:$G$82,"OK")=0,"Systemdaten unvollständig",IF(LEN(TRIM(C54&amp;""))=0,"Fachbereich fehlt",IF(LEN(TRIM(D54&amp;""))=0,"Einsatzzweck fehlt",IF(LEN(TRIM(E54&amp;""))=0,"Fachliche Zuständigkeit fehlt",IF(LEN(TRIM(F54&amp;""))=0,"Datenarten fehlen",IF(LEN(TRIM(G54&amp;""))=0,"Prüfbedarf fehlt",IF(LEN(TRIM(H54&amp;""))=0,"Prüfpfad fehlt",IF(AND(H54&lt;&gt;"Offen",H54&lt;&gt;"Standard",H54&lt;&gt;"Vertieft",H54&lt;&gt;"Eskalation"),"Prüfpfad ungültig",IF(LEN(TRIM(I54&amp;""))=0,"Status fehlt",IF(AND(I54&lt;&gt;"Offen",I54&lt;&gt;"In Prüfung",I54&lt;&gt;"Freigegeben",I54&lt;&gt;"Mit Auflagen",I54&lt;&gt;"Nicht freigegeben",I54&lt;&gt;"Außer Betrieb"),"Status ungültig",IF(AND(OR(I54="Freigegeben",I54="Mit Auflagen",I54="Nicht freigegeben"),H54="Offen"),"Prüfpfad noch offen",IF(AND(OR(I54="In Prüfung",I54="Mit Auflagen",I54="Nicht freigegeben"),LEN(TRIM(J54&amp;""))=0),"Schritte / Auflagen fehlen",IF(AND(OR(I54="Freigegeben",I54="Mit Auflagen",I54="Nicht freigegeben",I54="Außer Betrieb"),OR(LEN(TRIM(K54&amp;""))=0,LEN(TRIM(L54&amp;""))=0)),"Entscheidungsnachweis fehlt",IF(AND(L54&lt;&gt;"",NOT(ISNUMBER(L54))),"Entscheidungsdatum prüfen",IF(AND(M54&lt;&gt;"",NOT(ISNUMBER(M54))),"Review-Datum prüfen",IF(AND(I54&lt;&gt;"Außer Betrieb",LEN(TRIM(M54&amp;""))=0),"Review-Termin fehlt",IF(AND(ISNUMBER(M54),M54&lt;TODAY(),I54&lt;&gt;"Außer Betrieb"),"Review überfällig","OK")))))))))))))))))))))))</x:f>
      </x:c>
    </x:row>
    <x:row r="55" ht="29" customHeight="1">
      <x:c r="A55" s="55"/>
      <x:c r="B55" s="55"/>
      <x:c r="C55" s="55"/>
      <x:c r="D55" s="55"/>
      <x:c r="E55" s="55"/>
      <x:c r="F55" s="55"/>
      <x:c r="G55" s="55"/>
      <x:c r="H55" s="55"/>
      <x:c r="I55" s="55"/>
      <x:c r="J55" s="55"/>
      <x:c r="K55" s="55"/>
      <x:c r="L55" s="62"/>
      <x:c r="M55" s="62"/>
      <x:c r="N55" s="59" t="str">
        <x:f>IF(COUNTA(A55:M55)=0,"",IF(LEN(TRIM(A55&amp;""))=0,"Fall-ID fehlt",IF(LEFT(A55,3)&lt;&gt;"UC-","Fall-ID-Format",IF(COUNTIF($A$8:$A$157,A55)&gt;1,"Fall-ID doppelt",IF(LEN(TRIM(B55&amp;""))=0,"System-ID fehlt",IF(COUNTIF(Systeme!$A$8:$A$82,B55)=0,"System-ID unbekannt",IF(COUNTIFS(Systeme!$A$8:$A$82,B55,Systeme!$G$8:$G$82,"OK")=0,"Systemdaten unvollständig",IF(LEN(TRIM(C55&amp;""))=0,"Fachbereich fehlt",IF(LEN(TRIM(D55&amp;""))=0,"Einsatzzweck fehlt",IF(LEN(TRIM(E55&amp;""))=0,"Fachliche Zuständigkeit fehlt",IF(LEN(TRIM(F55&amp;""))=0,"Datenarten fehlen",IF(LEN(TRIM(G55&amp;""))=0,"Prüfbedarf fehlt",IF(LEN(TRIM(H55&amp;""))=0,"Prüfpfad fehlt",IF(AND(H55&lt;&gt;"Offen",H55&lt;&gt;"Standard",H55&lt;&gt;"Vertieft",H55&lt;&gt;"Eskalation"),"Prüfpfad ungültig",IF(LEN(TRIM(I55&amp;""))=0,"Status fehlt",IF(AND(I55&lt;&gt;"Offen",I55&lt;&gt;"In Prüfung",I55&lt;&gt;"Freigegeben",I55&lt;&gt;"Mit Auflagen",I55&lt;&gt;"Nicht freigegeben",I55&lt;&gt;"Außer Betrieb"),"Status ungültig",IF(AND(OR(I55="Freigegeben",I55="Mit Auflagen",I55="Nicht freigegeben"),H55="Offen"),"Prüfpfad noch offen",IF(AND(OR(I55="In Prüfung",I55="Mit Auflagen",I55="Nicht freigegeben"),LEN(TRIM(J55&amp;""))=0),"Schritte / Auflagen fehlen",IF(AND(OR(I55="Freigegeben",I55="Mit Auflagen",I55="Nicht freigegeben",I55="Außer Betrieb"),OR(LEN(TRIM(K55&amp;""))=0,LEN(TRIM(L55&amp;""))=0)),"Entscheidungsnachweis fehlt",IF(AND(L55&lt;&gt;"",NOT(ISNUMBER(L55))),"Entscheidungsdatum prüfen",IF(AND(M55&lt;&gt;"",NOT(ISNUMBER(M55))),"Review-Datum prüfen",IF(AND(I55&lt;&gt;"Außer Betrieb",LEN(TRIM(M55&amp;""))=0),"Review-Termin fehlt",IF(AND(ISNUMBER(M55),M55&lt;TODAY(),I55&lt;&gt;"Außer Betrieb"),"Review überfällig","OK")))))))))))))))))))))))</x:f>
      </x:c>
    </x:row>
    <x:row r="56" ht="29" customHeight="1">
      <x:c r="A56" s="55"/>
      <x:c r="B56" s="55"/>
      <x:c r="C56" s="55"/>
      <x:c r="D56" s="55"/>
      <x:c r="E56" s="55"/>
      <x:c r="F56" s="55"/>
      <x:c r="G56" s="55"/>
      <x:c r="H56" s="55"/>
      <x:c r="I56" s="55"/>
      <x:c r="J56" s="55"/>
      <x:c r="K56" s="55"/>
      <x:c r="L56" s="62"/>
      <x:c r="M56" s="62"/>
      <x:c r="N56" s="59" t="str">
        <x:f>IF(COUNTA(A56:M56)=0,"",IF(LEN(TRIM(A56&amp;""))=0,"Fall-ID fehlt",IF(LEFT(A56,3)&lt;&gt;"UC-","Fall-ID-Format",IF(COUNTIF($A$8:$A$157,A56)&gt;1,"Fall-ID doppelt",IF(LEN(TRIM(B56&amp;""))=0,"System-ID fehlt",IF(COUNTIF(Systeme!$A$8:$A$82,B56)=0,"System-ID unbekannt",IF(COUNTIFS(Systeme!$A$8:$A$82,B56,Systeme!$G$8:$G$82,"OK")=0,"Systemdaten unvollständig",IF(LEN(TRIM(C56&amp;""))=0,"Fachbereich fehlt",IF(LEN(TRIM(D56&amp;""))=0,"Einsatzzweck fehlt",IF(LEN(TRIM(E56&amp;""))=0,"Fachliche Zuständigkeit fehlt",IF(LEN(TRIM(F56&amp;""))=0,"Datenarten fehlen",IF(LEN(TRIM(G56&amp;""))=0,"Prüfbedarf fehlt",IF(LEN(TRIM(H56&amp;""))=0,"Prüfpfad fehlt",IF(AND(H56&lt;&gt;"Offen",H56&lt;&gt;"Standard",H56&lt;&gt;"Vertieft",H56&lt;&gt;"Eskalation"),"Prüfpfad ungültig",IF(LEN(TRIM(I56&amp;""))=0,"Status fehlt",IF(AND(I56&lt;&gt;"Offen",I56&lt;&gt;"In Prüfung",I56&lt;&gt;"Freigegeben",I56&lt;&gt;"Mit Auflagen",I56&lt;&gt;"Nicht freigegeben",I56&lt;&gt;"Außer Betrieb"),"Status ungültig",IF(AND(OR(I56="Freigegeben",I56="Mit Auflagen",I56="Nicht freigegeben"),H56="Offen"),"Prüfpfad noch offen",IF(AND(OR(I56="In Prüfung",I56="Mit Auflagen",I56="Nicht freigegeben"),LEN(TRIM(J56&amp;""))=0),"Schritte / Auflagen fehlen",IF(AND(OR(I56="Freigegeben",I56="Mit Auflagen",I56="Nicht freigegeben",I56="Außer Betrieb"),OR(LEN(TRIM(K56&amp;""))=0,LEN(TRIM(L56&amp;""))=0)),"Entscheidungsnachweis fehlt",IF(AND(L56&lt;&gt;"",NOT(ISNUMBER(L56))),"Entscheidungsdatum prüfen",IF(AND(M56&lt;&gt;"",NOT(ISNUMBER(M56))),"Review-Datum prüfen",IF(AND(I56&lt;&gt;"Außer Betrieb",LEN(TRIM(M56&amp;""))=0),"Review-Termin fehlt",IF(AND(ISNUMBER(M56),M56&lt;TODAY(),I56&lt;&gt;"Außer Betrieb"),"Review überfällig","OK")))))))))))))))))))))))</x:f>
      </x:c>
    </x:row>
    <x:row r="57" ht="29" customHeight="1">
      <x:c r="A57" s="55"/>
      <x:c r="B57" s="55"/>
      <x:c r="C57" s="55"/>
      <x:c r="D57" s="55"/>
      <x:c r="E57" s="55"/>
      <x:c r="F57" s="55"/>
      <x:c r="G57" s="55"/>
      <x:c r="H57" s="55"/>
      <x:c r="I57" s="55"/>
      <x:c r="J57" s="55"/>
      <x:c r="K57" s="55"/>
      <x:c r="L57" s="62"/>
      <x:c r="M57" s="62"/>
      <x:c r="N57" s="59" t="str">
        <x:f>IF(COUNTA(A57:M57)=0,"",IF(LEN(TRIM(A57&amp;""))=0,"Fall-ID fehlt",IF(LEFT(A57,3)&lt;&gt;"UC-","Fall-ID-Format",IF(COUNTIF($A$8:$A$157,A57)&gt;1,"Fall-ID doppelt",IF(LEN(TRIM(B57&amp;""))=0,"System-ID fehlt",IF(COUNTIF(Systeme!$A$8:$A$82,B57)=0,"System-ID unbekannt",IF(COUNTIFS(Systeme!$A$8:$A$82,B57,Systeme!$G$8:$G$82,"OK")=0,"Systemdaten unvollständig",IF(LEN(TRIM(C57&amp;""))=0,"Fachbereich fehlt",IF(LEN(TRIM(D57&amp;""))=0,"Einsatzzweck fehlt",IF(LEN(TRIM(E57&amp;""))=0,"Fachliche Zuständigkeit fehlt",IF(LEN(TRIM(F57&amp;""))=0,"Datenarten fehlen",IF(LEN(TRIM(G57&amp;""))=0,"Prüfbedarf fehlt",IF(LEN(TRIM(H57&amp;""))=0,"Prüfpfad fehlt",IF(AND(H57&lt;&gt;"Offen",H57&lt;&gt;"Standard",H57&lt;&gt;"Vertieft",H57&lt;&gt;"Eskalation"),"Prüfpfad ungültig",IF(LEN(TRIM(I57&amp;""))=0,"Status fehlt",IF(AND(I57&lt;&gt;"Offen",I57&lt;&gt;"In Prüfung",I57&lt;&gt;"Freigegeben",I57&lt;&gt;"Mit Auflagen",I57&lt;&gt;"Nicht freigegeben",I57&lt;&gt;"Außer Betrieb"),"Status ungültig",IF(AND(OR(I57="Freigegeben",I57="Mit Auflagen",I57="Nicht freigegeben"),H57="Offen"),"Prüfpfad noch offen",IF(AND(OR(I57="In Prüfung",I57="Mit Auflagen",I57="Nicht freigegeben"),LEN(TRIM(J57&amp;""))=0),"Schritte / Auflagen fehlen",IF(AND(OR(I57="Freigegeben",I57="Mit Auflagen",I57="Nicht freigegeben",I57="Außer Betrieb"),OR(LEN(TRIM(K57&amp;""))=0,LEN(TRIM(L57&amp;""))=0)),"Entscheidungsnachweis fehlt",IF(AND(L57&lt;&gt;"",NOT(ISNUMBER(L57))),"Entscheidungsdatum prüfen",IF(AND(M57&lt;&gt;"",NOT(ISNUMBER(M57))),"Review-Datum prüfen",IF(AND(I57&lt;&gt;"Außer Betrieb",LEN(TRIM(M57&amp;""))=0),"Review-Termin fehlt",IF(AND(ISNUMBER(M57),M57&lt;TODAY(),I57&lt;&gt;"Außer Betrieb"),"Review überfällig","OK")))))))))))))))))))))))</x:f>
      </x:c>
    </x:row>
    <x:row r="58" ht="29" customHeight="1">
      <x:c r="A58" s="55"/>
      <x:c r="B58" s="55"/>
      <x:c r="C58" s="55"/>
      <x:c r="D58" s="55"/>
      <x:c r="E58" s="55"/>
      <x:c r="F58" s="55"/>
      <x:c r="G58" s="55"/>
      <x:c r="H58" s="55"/>
      <x:c r="I58" s="55"/>
      <x:c r="J58" s="55"/>
      <x:c r="K58" s="55"/>
      <x:c r="L58" s="62"/>
      <x:c r="M58" s="62"/>
      <x:c r="N58" s="59" t="str">
        <x:f>IF(COUNTA(A58:M58)=0,"",IF(LEN(TRIM(A58&amp;""))=0,"Fall-ID fehlt",IF(LEFT(A58,3)&lt;&gt;"UC-","Fall-ID-Format",IF(COUNTIF($A$8:$A$157,A58)&gt;1,"Fall-ID doppelt",IF(LEN(TRIM(B58&amp;""))=0,"System-ID fehlt",IF(COUNTIF(Systeme!$A$8:$A$82,B58)=0,"System-ID unbekannt",IF(COUNTIFS(Systeme!$A$8:$A$82,B58,Systeme!$G$8:$G$82,"OK")=0,"Systemdaten unvollständig",IF(LEN(TRIM(C58&amp;""))=0,"Fachbereich fehlt",IF(LEN(TRIM(D58&amp;""))=0,"Einsatzzweck fehlt",IF(LEN(TRIM(E58&amp;""))=0,"Fachliche Zuständigkeit fehlt",IF(LEN(TRIM(F58&amp;""))=0,"Datenarten fehlen",IF(LEN(TRIM(G58&amp;""))=0,"Prüfbedarf fehlt",IF(LEN(TRIM(H58&amp;""))=0,"Prüfpfad fehlt",IF(AND(H58&lt;&gt;"Offen",H58&lt;&gt;"Standard",H58&lt;&gt;"Vertieft",H58&lt;&gt;"Eskalation"),"Prüfpfad ungültig",IF(LEN(TRIM(I58&amp;""))=0,"Status fehlt",IF(AND(I58&lt;&gt;"Offen",I58&lt;&gt;"In Prüfung",I58&lt;&gt;"Freigegeben",I58&lt;&gt;"Mit Auflagen",I58&lt;&gt;"Nicht freigegeben",I58&lt;&gt;"Außer Betrieb"),"Status ungültig",IF(AND(OR(I58="Freigegeben",I58="Mit Auflagen",I58="Nicht freigegeben"),H58="Offen"),"Prüfpfad noch offen",IF(AND(OR(I58="In Prüfung",I58="Mit Auflagen",I58="Nicht freigegeben"),LEN(TRIM(J58&amp;""))=0),"Schritte / Auflagen fehlen",IF(AND(OR(I58="Freigegeben",I58="Mit Auflagen",I58="Nicht freigegeben",I58="Außer Betrieb"),OR(LEN(TRIM(K58&amp;""))=0,LEN(TRIM(L58&amp;""))=0)),"Entscheidungsnachweis fehlt",IF(AND(L58&lt;&gt;"",NOT(ISNUMBER(L58))),"Entscheidungsdatum prüfen",IF(AND(M58&lt;&gt;"",NOT(ISNUMBER(M58))),"Review-Datum prüfen",IF(AND(I58&lt;&gt;"Außer Betrieb",LEN(TRIM(M58&amp;""))=0),"Review-Termin fehlt",IF(AND(ISNUMBER(M58),M58&lt;TODAY(),I58&lt;&gt;"Außer Betrieb"),"Review überfällig","OK")))))))))))))))))))))))</x:f>
      </x:c>
    </x:row>
    <x:row r="59" ht="29" customHeight="1">
      <x:c r="A59" s="55"/>
      <x:c r="B59" s="55"/>
      <x:c r="C59" s="55"/>
      <x:c r="D59" s="55"/>
      <x:c r="E59" s="55"/>
      <x:c r="F59" s="55"/>
      <x:c r="G59" s="55"/>
      <x:c r="H59" s="55"/>
      <x:c r="I59" s="55"/>
      <x:c r="J59" s="55"/>
      <x:c r="K59" s="55"/>
      <x:c r="L59" s="62"/>
      <x:c r="M59" s="62"/>
      <x:c r="N59" s="59" t="str">
        <x:f>IF(COUNTA(A59:M59)=0,"",IF(LEN(TRIM(A59&amp;""))=0,"Fall-ID fehlt",IF(LEFT(A59,3)&lt;&gt;"UC-","Fall-ID-Format",IF(COUNTIF($A$8:$A$157,A59)&gt;1,"Fall-ID doppelt",IF(LEN(TRIM(B59&amp;""))=0,"System-ID fehlt",IF(COUNTIF(Systeme!$A$8:$A$82,B59)=0,"System-ID unbekannt",IF(COUNTIFS(Systeme!$A$8:$A$82,B59,Systeme!$G$8:$G$82,"OK")=0,"Systemdaten unvollständig",IF(LEN(TRIM(C59&amp;""))=0,"Fachbereich fehlt",IF(LEN(TRIM(D59&amp;""))=0,"Einsatzzweck fehlt",IF(LEN(TRIM(E59&amp;""))=0,"Fachliche Zuständigkeit fehlt",IF(LEN(TRIM(F59&amp;""))=0,"Datenarten fehlen",IF(LEN(TRIM(G59&amp;""))=0,"Prüfbedarf fehlt",IF(LEN(TRIM(H59&amp;""))=0,"Prüfpfad fehlt",IF(AND(H59&lt;&gt;"Offen",H59&lt;&gt;"Standard",H59&lt;&gt;"Vertieft",H59&lt;&gt;"Eskalation"),"Prüfpfad ungültig",IF(LEN(TRIM(I59&amp;""))=0,"Status fehlt",IF(AND(I59&lt;&gt;"Offen",I59&lt;&gt;"In Prüfung",I59&lt;&gt;"Freigegeben",I59&lt;&gt;"Mit Auflagen",I59&lt;&gt;"Nicht freigegeben",I59&lt;&gt;"Außer Betrieb"),"Status ungültig",IF(AND(OR(I59="Freigegeben",I59="Mit Auflagen",I59="Nicht freigegeben"),H59="Offen"),"Prüfpfad noch offen",IF(AND(OR(I59="In Prüfung",I59="Mit Auflagen",I59="Nicht freigegeben"),LEN(TRIM(J59&amp;""))=0),"Schritte / Auflagen fehlen",IF(AND(OR(I59="Freigegeben",I59="Mit Auflagen",I59="Nicht freigegeben",I59="Außer Betrieb"),OR(LEN(TRIM(K59&amp;""))=0,LEN(TRIM(L59&amp;""))=0)),"Entscheidungsnachweis fehlt",IF(AND(L59&lt;&gt;"",NOT(ISNUMBER(L59))),"Entscheidungsdatum prüfen",IF(AND(M59&lt;&gt;"",NOT(ISNUMBER(M59))),"Review-Datum prüfen",IF(AND(I59&lt;&gt;"Außer Betrieb",LEN(TRIM(M59&amp;""))=0),"Review-Termin fehlt",IF(AND(ISNUMBER(M59),M59&lt;TODAY(),I59&lt;&gt;"Außer Betrieb"),"Review überfällig","OK")))))))))))))))))))))))</x:f>
      </x:c>
    </x:row>
    <x:row r="60" ht="29" customHeight="1">
      <x:c r="A60" s="55"/>
      <x:c r="B60" s="55"/>
      <x:c r="C60" s="55"/>
      <x:c r="D60" s="55"/>
      <x:c r="E60" s="55"/>
      <x:c r="F60" s="55"/>
      <x:c r="G60" s="55"/>
      <x:c r="H60" s="55"/>
      <x:c r="I60" s="55"/>
      <x:c r="J60" s="55"/>
      <x:c r="K60" s="55"/>
      <x:c r="L60" s="62"/>
      <x:c r="M60" s="62"/>
      <x:c r="N60" s="59" t="str">
        <x:f>IF(COUNTA(A60:M60)=0,"",IF(LEN(TRIM(A60&amp;""))=0,"Fall-ID fehlt",IF(LEFT(A60,3)&lt;&gt;"UC-","Fall-ID-Format",IF(COUNTIF($A$8:$A$157,A60)&gt;1,"Fall-ID doppelt",IF(LEN(TRIM(B60&amp;""))=0,"System-ID fehlt",IF(COUNTIF(Systeme!$A$8:$A$82,B60)=0,"System-ID unbekannt",IF(COUNTIFS(Systeme!$A$8:$A$82,B60,Systeme!$G$8:$G$82,"OK")=0,"Systemdaten unvollständig",IF(LEN(TRIM(C60&amp;""))=0,"Fachbereich fehlt",IF(LEN(TRIM(D60&amp;""))=0,"Einsatzzweck fehlt",IF(LEN(TRIM(E60&amp;""))=0,"Fachliche Zuständigkeit fehlt",IF(LEN(TRIM(F60&amp;""))=0,"Datenarten fehlen",IF(LEN(TRIM(G60&amp;""))=0,"Prüfbedarf fehlt",IF(LEN(TRIM(H60&amp;""))=0,"Prüfpfad fehlt",IF(AND(H60&lt;&gt;"Offen",H60&lt;&gt;"Standard",H60&lt;&gt;"Vertieft",H60&lt;&gt;"Eskalation"),"Prüfpfad ungültig",IF(LEN(TRIM(I60&amp;""))=0,"Status fehlt",IF(AND(I60&lt;&gt;"Offen",I60&lt;&gt;"In Prüfung",I60&lt;&gt;"Freigegeben",I60&lt;&gt;"Mit Auflagen",I60&lt;&gt;"Nicht freigegeben",I60&lt;&gt;"Außer Betrieb"),"Status ungültig",IF(AND(OR(I60="Freigegeben",I60="Mit Auflagen",I60="Nicht freigegeben"),H60="Offen"),"Prüfpfad noch offen",IF(AND(OR(I60="In Prüfung",I60="Mit Auflagen",I60="Nicht freigegeben"),LEN(TRIM(J60&amp;""))=0),"Schritte / Auflagen fehlen",IF(AND(OR(I60="Freigegeben",I60="Mit Auflagen",I60="Nicht freigegeben",I60="Außer Betrieb"),OR(LEN(TRIM(K60&amp;""))=0,LEN(TRIM(L60&amp;""))=0)),"Entscheidungsnachweis fehlt",IF(AND(L60&lt;&gt;"",NOT(ISNUMBER(L60))),"Entscheidungsdatum prüfen",IF(AND(M60&lt;&gt;"",NOT(ISNUMBER(M60))),"Review-Datum prüfen",IF(AND(I60&lt;&gt;"Außer Betrieb",LEN(TRIM(M60&amp;""))=0),"Review-Termin fehlt",IF(AND(ISNUMBER(M60),M60&lt;TODAY(),I60&lt;&gt;"Außer Betrieb"),"Review überfällig","OK")))))))))))))))))))))))</x:f>
      </x:c>
    </x:row>
    <x:row r="61" ht="29" customHeight="1">
      <x:c r="A61" s="55"/>
      <x:c r="B61" s="55"/>
      <x:c r="C61" s="55"/>
      <x:c r="D61" s="55"/>
      <x:c r="E61" s="55"/>
      <x:c r="F61" s="55"/>
      <x:c r="G61" s="55"/>
      <x:c r="H61" s="55"/>
      <x:c r="I61" s="55"/>
      <x:c r="J61" s="55"/>
      <x:c r="K61" s="55"/>
      <x:c r="L61" s="62"/>
      <x:c r="M61" s="62"/>
      <x:c r="N61" s="59" t="str">
        <x:f>IF(COUNTA(A61:M61)=0,"",IF(LEN(TRIM(A61&amp;""))=0,"Fall-ID fehlt",IF(LEFT(A61,3)&lt;&gt;"UC-","Fall-ID-Format",IF(COUNTIF($A$8:$A$157,A61)&gt;1,"Fall-ID doppelt",IF(LEN(TRIM(B61&amp;""))=0,"System-ID fehlt",IF(COUNTIF(Systeme!$A$8:$A$82,B61)=0,"System-ID unbekannt",IF(COUNTIFS(Systeme!$A$8:$A$82,B61,Systeme!$G$8:$G$82,"OK")=0,"Systemdaten unvollständig",IF(LEN(TRIM(C61&amp;""))=0,"Fachbereich fehlt",IF(LEN(TRIM(D61&amp;""))=0,"Einsatzzweck fehlt",IF(LEN(TRIM(E61&amp;""))=0,"Fachliche Zuständigkeit fehlt",IF(LEN(TRIM(F61&amp;""))=0,"Datenarten fehlen",IF(LEN(TRIM(G61&amp;""))=0,"Prüfbedarf fehlt",IF(LEN(TRIM(H61&amp;""))=0,"Prüfpfad fehlt",IF(AND(H61&lt;&gt;"Offen",H61&lt;&gt;"Standard",H61&lt;&gt;"Vertieft",H61&lt;&gt;"Eskalation"),"Prüfpfad ungültig",IF(LEN(TRIM(I61&amp;""))=0,"Status fehlt",IF(AND(I61&lt;&gt;"Offen",I61&lt;&gt;"In Prüfung",I61&lt;&gt;"Freigegeben",I61&lt;&gt;"Mit Auflagen",I61&lt;&gt;"Nicht freigegeben",I61&lt;&gt;"Außer Betrieb"),"Status ungültig",IF(AND(OR(I61="Freigegeben",I61="Mit Auflagen",I61="Nicht freigegeben"),H61="Offen"),"Prüfpfad noch offen",IF(AND(OR(I61="In Prüfung",I61="Mit Auflagen",I61="Nicht freigegeben"),LEN(TRIM(J61&amp;""))=0),"Schritte / Auflagen fehlen",IF(AND(OR(I61="Freigegeben",I61="Mit Auflagen",I61="Nicht freigegeben",I61="Außer Betrieb"),OR(LEN(TRIM(K61&amp;""))=0,LEN(TRIM(L61&amp;""))=0)),"Entscheidungsnachweis fehlt",IF(AND(L61&lt;&gt;"",NOT(ISNUMBER(L61))),"Entscheidungsdatum prüfen",IF(AND(M61&lt;&gt;"",NOT(ISNUMBER(M61))),"Review-Datum prüfen",IF(AND(I61&lt;&gt;"Außer Betrieb",LEN(TRIM(M61&amp;""))=0),"Review-Termin fehlt",IF(AND(ISNUMBER(M61),M61&lt;TODAY(),I61&lt;&gt;"Außer Betrieb"),"Review überfällig","OK")))))))))))))))))))))))</x:f>
      </x:c>
    </x:row>
    <x:row r="62" ht="29" customHeight="1">
      <x:c r="A62" s="55"/>
      <x:c r="B62" s="55"/>
      <x:c r="C62" s="55"/>
      <x:c r="D62" s="55"/>
      <x:c r="E62" s="55"/>
      <x:c r="F62" s="55"/>
      <x:c r="G62" s="55"/>
      <x:c r="H62" s="55"/>
      <x:c r="I62" s="55"/>
      <x:c r="J62" s="55"/>
      <x:c r="K62" s="55"/>
      <x:c r="L62" s="62"/>
      <x:c r="M62" s="62"/>
      <x:c r="N62" s="59" t="str">
        <x:f>IF(COUNTA(A62:M62)=0,"",IF(LEN(TRIM(A62&amp;""))=0,"Fall-ID fehlt",IF(LEFT(A62,3)&lt;&gt;"UC-","Fall-ID-Format",IF(COUNTIF($A$8:$A$157,A62)&gt;1,"Fall-ID doppelt",IF(LEN(TRIM(B62&amp;""))=0,"System-ID fehlt",IF(COUNTIF(Systeme!$A$8:$A$82,B62)=0,"System-ID unbekannt",IF(COUNTIFS(Systeme!$A$8:$A$82,B62,Systeme!$G$8:$G$82,"OK")=0,"Systemdaten unvollständig",IF(LEN(TRIM(C62&amp;""))=0,"Fachbereich fehlt",IF(LEN(TRIM(D62&amp;""))=0,"Einsatzzweck fehlt",IF(LEN(TRIM(E62&amp;""))=0,"Fachliche Zuständigkeit fehlt",IF(LEN(TRIM(F62&amp;""))=0,"Datenarten fehlen",IF(LEN(TRIM(G62&amp;""))=0,"Prüfbedarf fehlt",IF(LEN(TRIM(H62&amp;""))=0,"Prüfpfad fehlt",IF(AND(H62&lt;&gt;"Offen",H62&lt;&gt;"Standard",H62&lt;&gt;"Vertieft",H62&lt;&gt;"Eskalation"),"Prüfpfad ungültig",IF(LEN(TRIM(I62&amp;""))=0,"Status fehlt",IF(AND(I62&lt;&gt;"Offen",I62&lt;&gt;"In Prüfung",I62&lt;&gt;"Freigegeben",I62&lt;&gt;"Mit Auflagen",I62&lt;&gt;"Nicht freigegeben",I62&lt;&gt;"Außer Betrieb"),"Status ungültig",IF(AND(OR(I62="Freigegeben",I62="Mit Auflagen",I62="Nicht freigegeben"),H62="Offen"),"Prüfpfad noch offen",IF(AND(OR(I62="In Prüfung",I62="Mit Auflagen",I62="Nicht freigegeben"),LEN(TRIM(J62&amp;""))=0),"Schritte / Auflagen fehlen",IF(AND(OR(I62="Freigegeben",I62="Mit Auflagen",I62="Nicht freigegeben",I62="Außer Betrieb"),OR(LEN(TRIM(K62&amp;""))=0,LEN(TRIM(L62&amp;""))=0)),"Entscheidungsnachweis fehlt",IF(AND(L62&lt;&gt;"",NOT(ISNUMBER(L62))),"Entscheidungsdatum prüfen",IF(AND(M62&lt;&gt;"",NOT(ISNUMBER(M62))),"Review-Datum prüfen",IF(AND(I62&lt;&gt;"Außer Betrieb",LEN(TRIM(M62&amp;""))=0),"Review-Termin fehlt",IF(AND(ISNUMBER(M62),M62&lt;TODAY(),I62&lt;&gt;"Außer Betrieb"),"Review überfällig","OK")))))))))))))))))))))))</x:f>
      </x:c>
    </x:row>
    <x:row r="63" ht="29" customHeight="1">
      <x:c r="A63" s="55"/>
      <x:c r="B63" s="55"/>
      <x:c r="C63" s="55"/>
      <x:c r="D63" s="55"/>
      <x:c r="E63" s="55"/>
      <x:c r="F63" s="55"/>
      <x:c r="G63" s="55"/>
      <x:c r="H63" s="55"/>
      <x:c r="I63" s="55"/>
      <x:c r="J63" s="55"/>
      <x:c r="K63" s="55"/>
      <x:c r="L63" s="62"/>
      <x:c r="M63" s="62"/>
      <x:c r="N63" s="59" t="str">
        <x:f>IF(COUNTA(A63:M63)=0,"",IF(LEN(TRIM(A63&amp;""))=0,"Fall-ID fehlt",IF(LEFT(A63,3)&lt;&gt;"UC-","Fall-ID-Format",IF(COUNTIF($A$8:$A$157,A63)&gt;1,"Fall-ID doppelt",IF(LEN(TRIM(B63&amp;""))=0,"System-ID fehlt",IF(COUNTIF(Systeme!$A$8:$A$82,B63)=0,"System-ID unbekannt",IF(COUNTIFS(Systeme!$A$8:$A$82,B63,Systeme!$G$8:$G$82,"OK")=0,"Systemdaten unvollständig",IF(LEN(TRIM(C63&amp;""))=0,"Fachbereich fehlt",IF(LEN(TRIM(D63&amp;""))=0,"Einsatzzweck fehlt",IF(LEN(TRIM(E63&amp;""))=0,"Fachliche Zuständigkeit fehlt",IF(LEN(TRIM(F63&amp;""))=0,"Datenarten fehlen",IF(LEN(TRIM(G63&amp;""))=0,"Prüfbedarf fehlt",IF(LEN(TRIM(H63&amp;""))=0,"Prüfpfad fehlt",IF(AND(H63&lt;&gt;"Offen",H63&lt;&gt;"Standard",H63&lt;&gt;"Vertieft",H63&lt;&gt;"Eskalation"),"Prüfpfad ungültig",IF(LEN(TRIM(I63&amp;""))=0,"Status fehlt",IF(AND(I63&lt;&gt;"Offen",I63&lt;&gt;"In Prüfung",I63&lt;&gt;"Freigegeben",I63&lt;&gt;"Mit Auflagen",I63&lt;&gt;"Nicht freigegeben",I63&lt;&gt;"Außer Betrieb"),"Status ungültig",IF(AND(OR(I63="Freigegeben",I63="Mit Auflagen",I63="Nicht freigegeben"),H63="Offen"),"Prüfpfad noch offen",IF(AND(OR(I63="In Prüfung",I63="Mit Auflagen",I63="Nicht freigegeben"),LEN(TRIM(J63&amp;""))=0),"Schritte / Auflagen fehlen",IF(AND(OR(I63="Freigegeben",I63="Mit Auflagen",I63="Nicht freigegeben",I63="Außer Betrieb"),OR(LEN(TRIM(K63&amp;""))=0,LEN(TRIM(L63&amp;""))=0)),"Entscheidungsnachweis fehlt",IF(AND(L63&lt;&gt;"",NOT(ISNUMBER(L63))),"Entscheidungsdatum prüfen",IF(AND(M63&lt;&gt;"",NOT(ISNUMBER(M63))),"Review-Datum prüfen",IF(AND(I63&lt;&gt;"Außer Betrieb",LEN(TRIM(M63&amp;""))=0),"Review-Termin fehlt",IF(AND(ISNUMBER(M63),M63&lt;TODAY(),I63&lt;&gt;"Außer Betrieb"),"Review überfällig","OK")))))))))))))))))))))))</x:f>
      </x:c>
    </x:row>
    <x:row r="64" ht="29" customHeight="1">
      <x:c r="A64" s="55"/>
      <x:c r="B64" s="55"/>
      <x:c r="C64" s="55"/>
      <x:c r="D64" s="55"/>
      <x:c r="E64" s="55"/>
      <x:c r="F64" s="55"/>
      <x:c r="G64" s="55"/>
      <x:c r="H64" s="55"/>
      <x:c r="I64" s="55"/>
      <x:c r="J64" s="55"/>
      <x:c r="K64" s="55"/>
      <x:c r="L64" s="62"/>
      <x:c r="M64" s="62"/>
      <x:c r="N64" s="59" t="str">
        <x:f>IF(COUNTA(A64:M64)=0,"",IF(LEN(TRIM(A64&amp;""))=0,"Fall-ID fehlt",IF(LEFT(A64,3)&lt;&gt;"UC-","Fall-ID-Format",IF(COUNTIF($A$8:$A$157,A64)&gt;1,"Fall-ID doppelt",IF(LEN(TRIM(B64&amp;""))=0,"System-ID fehlt",IF(COUNTIF(Systeme!$A$8:$A$82,B64)=0,"System-ID unbekannt",IF(COUNTIFS(Systeme!$A$8:$A$82,B64,Systeme!$G$8:$G$82,"OK")=0,"Systemdaten unvollständig",IF(LEN(TRIM(C64&amp;""))=0,"Fachbereich fehlt",IF(LEN(TRIM(D64&amp;""))=0,"Einsatzzweck fehlt",IF(LEN(TRIM(E64&amp;""))=0,"Fachliche Zuständigkeit fehlt",IF(LEN(TRIM(F64&amp;""))=0,"Datenarten fehlen",IF(LEN(TRIM(G64&amp;""))=0,"Prüfbedarf fehlt",IF(LEN(TRIM(H64&amp;""))=0,"Prüfpfad fehlt",IF(AND(H64&lt;&gt;"Offen",H64&lt;&gt;"Standard",H64&lt;&gt;"Vertieft",H64&lt;&gt;"Eskalation"),"Prüfpfad ungültig",IF(LEN(TRIM(I64&amp;""))=0,"Status fehlt",IF(AND(I64&lt;&gt;"Offen",I64&lt;&gt;"In Prüfung",I64&lt;&gt;"Freigegeben",I64&lt;&gt;"Mit Auflagen",I64&lt;&gt;"Nicht freigegeben",I64&lt;&gt;"Außer Betrieb"),"Status ungültig",IF(AND(OR(I64="Freigegeben",I64="Mit Auflagen",I64="Nicht freigegeben"),H64="Offen"),"Prüfpfad noch offen",IF(AND(OR(I64="In Prüfung",I64="Mit Auflagen",I64="Nicht freigegeben"),LEN(TRIM(J64&amp;""))=0),"Schritte / Auflagen fehlen",IF(AND(OR(I64="Freigegeben",I64="Mit Auflagen",I64="Nicht freigegeben",I64="Außer Betrieb"),OR(LEN(TRIM(K64&amp;""))=0,LEN(TRIM(L64&amp;""))=0)),"Entscheidungsnachweis fehlt",IF(AND(L64&lt;&gt;"",NOT(ISNUMBER(L64))),"Entscheidungsdatum prüfen",IF(AND(M64&lt;&gt;"",NOT(ISNUMBER(M64))),"Review-Datum prüfen",IF(AND(I64&lt;&gt;"Außer Betrieb",LEN(TRIM(M64&amp;""))=0),"Review-Termin fehlt",IF(AND(ISNUMBER(M64),M64&lt;TODAY(),I64&lt;&gt;"Außer Betrieb"),"Review überfällig","OK")))))))))))))))))))))))</x:f>
      </x:c>
    </x:row>
    <x:row r="65" ht="29" customHeight="1">
      <x:c r="A65" s="55"/>
      <x:c r="B65" s="55"/>
      <x:c r="C65" s="55"/>
      <x:c r="D65" s="55"/>
      <x:c r="E65" s="55"/>
      <x:c r="F65" s="55"/>
      <x:c r="G65" s="55"/>
      <x:c r="H65" s="55"/>
      <x:c r="I65" s="55"/>
      <x:c r="J65" s="55"/>
      <x:c r="K65" s="55"/>
      <x:c r="L65" s="62"/>
      <x:c r="M65" s="62"/>
      <x:c r="N65" s="59" t="str">
        <x:f>IF(COUNTA(A65:M65)=0,"",IF(LEN(TRIM(A65&amp;""))=0,"Fall-ID fehlt",IF(LEFT(A65,3)&lt;&gt;"UC-","Fall-ID-Format",IF(COUNTIF($A$8:$A$157,A65)&gt;1,"Fall-ID doppelt",IF(LEN(TRIM(B65&amp;""))=0,"System-ID fehlt",IF(COUNTIF(Systeme!$A$8:$A$82,B65)=0,"System-ID unbekannt",IF(COUNTIFS(Systeme!$A$8:$A$82,B65,Systeme!$G$8:$G$82,"OK")=0,"Systemdaten unvollständig",IF(LEN(TRIM(C65&amp;""))=0,"Fachbereich fehlt",IF(LEN(TRIM(D65&amp;""))=0,"Einsatzzweck fehlt",IF(LEN(TRIM(E65&amp;""))=0,"Fachliche Zuständigkeit fehlt",IF(LEN(TRIM(F65&amp;""))=0,"Datenarten fehlen",IF(LEN(TRIM(G65&amp;""))=0,"Prüfbedarf fehlt",IF(LEN(TRIM(H65&amp;""))=0,"Prüfpfad fehlt",IF(AND(H65&lt;&gt;"Offen",H65&lt;&gt;"Standard",H65&lt;&gt;"Vertieft",H65&lt;&gt;"Eskalation"),"Prüfpfad ungültig",IF(LEN(TRIM(I65&amp;""))=0,"Status fehlt",IF(AND(I65&lt;&gt;"Offen",I65&lt;&gt;"In Prüfung",I65&lt;&gt;"Freigegeben",I65&lt;&gt;"Mit Auflagen",I65&lt;&gt;"Nicht freigegeben",I65&lt;&gt;"Außer Betrieb"),"Status ungültig",IF(AND(OR(I65="Freigegeben",I65="Mit Auflagen",I65="Nicht freigegeben"),H65="Offen"),"Prüfpfad noch offen",IF(AND(OR(I65="In Prüfung",I65="Mit Auflagen",I65="Nicht freigegeben"),LEN(TRIM(J65&amp;""))=0),"Schritte / Auflagen fehlen",IF(AND(OR(I65="Freigegeben",I65="Mit Auflagen",I65="Nicht freigegeben",I65="Außer Betrieb"),OR(LEN(TRIM(K65&amp;""))=0,LEN(TRIM(L65&amp;""))=0)),"Entscheidungsnachweis fehlt",IF(AND(L65&lt;&gt;"",NOT(ISNUMBER(L65))),"Entscheidungsdatum prüfen",IF(AND(M65&lt;&gt;"",NOT(ISNUMBER(M65))),"Review-Datum prüfen",IF(AND(I65&lt;&gt;"Außer Betrieb",LEN(TRIM(M65&amp;""))=0),"Review-Termin fehlt",IF(AND(ISNUMBER(M65),M65&lt;TODAY(),I65&lt;&gt;"Außer Betrieb"),"Review überfällig","OK")))))))))))))))))))))))</x:f>
      </x:c>
    </x:row>
    <x:row r="66" ht="29" customHeight="1">
      <x:c r="A66" s="55"/>
      <x:c r="B66" s="55"/>
      <x:c r="C66" s="55"/>
      <x:c r="D66" s="55"/>
      <x:c r="E66" s="55"/>
      <x:c r="F66" s="55"/>
      <x:c r="G66" s="55"/>
      <x:c r="H66" s="55"/>
      <x:c r="I66" s="55"/>
      <x:c r="J66" s="55"/>
      <x:c r="K66" s="55"/>
      <x:c r="L66" s="62"/>
      <x:c r="M66" s="62"/>
      <x:c r="N66" s="59" t="str">
        <x:f>IF(COUNTA(A66:M66)=0,"",IF(LEN(TRIM(A66&amp;""))=0,"Fall-ID fehlt",IF(LEFT(A66,3)&lt;&gt;"UC-","Fall-ID-Format",IF(COUNTIF($A$8:$A$157,A66)&gt;1,"Fall-ID doppelt",IF(LEN(TRIM(B66&amp;""))=0,"System-ID fehlt",IF(COUNTIF(Systeme!$A$8:$A$82,B66)=0,"System-ID unbekannt",IF(COUNTIFS(Systeme!$A$8:$A$82,B66,Systeme!$G$8:$G$82,"OK")=0,"Systemdaten unvollständig",IF(LEN(TRIM(C66&amp;""))=0,"Fachbereich fehlt",IF(LEN(TRIM(D66&amp;""))=0,"Einsatzzweck fehlt",IF(LEN(TRIM(E66&amp;""))=0,"Fachliche Zuständigkeit fehlt",IF(LEN(TRIM(F66&amp;""))=0,"Datenarten fehlen",IF(LEN(TRIM(G66&amp;""))=0,"Prüfbedarf fehlt",IF(LEN(TRIM(H66&amp;""))=0,"Prüfpfad fehlt",IF(AND(H66&lt;&gt;"Offen",H66&lt;&gt;"Standard",H66&lt;&gt;"Vertieft",H66&lt;&gt;"Eskalation"),"Prüfpfad ungültig",IF(LEN(TRIM(I66&amp;""))=0,"Status fehlt",IF(AND(I66&lt;&gt;"Offen",I66&lt;&gt;"In Prüfung",I66&lt;&gt;"Freigegeben",I66&lt;&gt;"Mit Auflagen",I66&lt;&gt;"Nicht freigegeben",I66&lt;&gt;"Außer Betrieb"),"Status ungültig",IF(AND(OR(I66="Freigegeben",I66="Mit Auflagen",I66="Nicht freigegeben"),H66="Offen"),"Prüfpfad noch offen",IF(AND(OR(I66="In Prüfung",I66="Mit Auflagen",I66="Nicht freigegeben"),LEN(TRIM(J66&amp;""))=0),"Schritte / Auflagen fehlen",IF(AND(OR(I66="Freigegeben",I66="Mit Auflagen",I66="Nicht freigegeben",I66="Außer Betrieb"),OR(LEN(TRIM(K66&amp;""))=0,LEN(TRIM(L66&amp;""))=0)),"Entscheidungsnachweis fehlt",IF(AND(L66&lt;&gt;"",NOT(ISNUMBER(L66))),"Entscheidungsdatum prüfen",IF(AND(M66&lt;&gt;"",NOT(ISNUMBER(M66))),"Review-Datum prüfen",IF(AND(I66&lt;&gt;"Außer Betrieb",LEN(TRIM(M66&amp;""))=0),"Review-Termin fehlt",IF(AND(ISNUMBER(M66),M66&lt;TODAY(),I66&lt;&gt;"Außer Betrieb"),"Review überfällig","OK")))))))))))))))))))))))</x:f>
      </x:c>
    </x:row>
    <x:row r="67" ht="29" customHeight="1">
      <x:c r="A67" s="55"/>
      <x:c r="B67" s="55"/>
      <x:c r="C67" s="55"/>
      <x:c r="D67" s="55"/>
      <x:c r="E67" s="55"/>
      <x:c r="F67" s="55"/>
      <x:c r="G67" s="55"/>
      <x:c r="H67" s="55"/>
      <x:c r="I67" s="55"/>
      <x:c r="J67" s="55"/>
      <x:c r="K67" s="55"/>
      <x:c r="L67" s="62"/>
      <x:c r="M67" s="62"/>
      <x:c r="N67" s="59" t="str">
        <x:f>IF(COUNTA(A67:M67)=0,"",IF(LEN(TRIM(A67&amp;""))=0,"Fall-ID fehlt",IF(LEFT(A67,3)&lt;&gt;"UC-","Fall-ID-Format",IF(COUNTIF($A$8:$A$157,A67)&gt;1,"Fall-ID doppelt",IF(LEN(TRIM(B67&amp;""))=0,"System-ID fehlt",IF(COUNTIF(Systeme!$A$8:$A$82,B67)=0,"System-ID unbekannt",IF(COUNTIFS(Systeme!$A$8:$A$82,B67,Systeme!$G$8:$G$82,"OK")=0,"Systemdaten unvollständig",IF(LEN(TRIM(C67&amp;""))=0,"Fachbereich fehlt",IF(LEN(TRIM(D67&amp;""))=0,"Einsatzzweck fehlt",IF(LEN(TRIM(E67&amp;""))=0,"Fachliche Zuständigkeit fehlt",IF(LEN(TRIM(F67&amp;""))=0,"Datenarten fehlen",IF(LEN(TRIM(G67&amp;""))=0,"Prüfbedarf fehlt",IF(LEN(TRIM(H67&amp;""))=0,"Prüfpfad fehlt",IF(AND(H67&lt;&gt;"Offen",H67&lt;&gt;"Standard",H67&lt;&gt;"Vertieft",H67&lt;&gt;"Eskalation"),"Prüfpfad ungültig",IF(LEN(TRIM(I67&amp;""))=0,"Status fehlt",IF(AND(I67&lt;&gt;"Offen",I67&lt;&gt;"In Prüfung",I67&lt;&gt;"Freigegeben",I67&lt;&gt;"Mit Auflagen",I67&lt;&gt;"Nicht freigegeben",I67&lt;&gt;"Außer Betrieb"),"Status ungültig",IF(AND(OR(I67="Freigegeben",I67="Mit Auflagen",I67="Nicht freigegeben"),H67="Offen"),"Prüfpfad noch offen",IF(AND(OR(I67="In Prüfung",I67="Mit Auflagen",I67="Nicht freigegeben"),LEN(TRIM(J67&amp;""))=0),"Schritte / Auflagen fehlen",IF(AND(OR(I67="Freigegeben",I67="Mit Auflagen",I67="Nicht freigegeben",I67="Außer Betrieb"),OR(LEN(TRIM(K67&amp;""))=0,LEN(TRIM(L67&amp;""))=0)),"Entscheidungsnachweis fehlt",IF(AND(L67&lt;&gt;"",NOT(ISNUMBER(L67))),"Entscheidungsdatum prüfen",IF(AND(M67&lt;&gt;"",NOT(ISNUMBER(M67))),"Review-Datum prüfen",IF(AND(I67&lt;&gt;"Außer Betrieb",LEN(TRIM(M67&amp;""))=0),"Review-Termin fehlt",IF(AND(ISNUMBER(M67),M67&lt;TODAY(),I67&lt;&gt;"Außer Betrieb"),"Review überfällig","OK")))))))))))))))))))))))</x:f>
      </x:c>
    </x:row>
    <x:row r="68" ht="29" customHeight="1">
      <x:c r="A68" s="55"/>
      <x:c r="B68" s="55"/>
      <x:c r="C68" s="55"/>
      <x:c r="D68" s="55"/>
      <x:c r="E68" s="55"/>
      <x:c r="F68" s="55"/>
      <x:c r="G68" s="55"/>
      <x:c r="H68" s="55"/>
      <x:c r="I68" s="55"/>
      <x:c r="J68" s="55"/>
      <x:c r="K68" s="55"/>
      <x:c r="L68" s="62"/>
      <x:c r="M68" s="62"/>
      <x:c r="N68" s="59" t="str">
        <x:f>IF(COUNTA(A68:M68)=0,"",IF(LEN(TRIM(A68&amp;""))=0,"Fall-ID fehlt",IF(LEFT(A68,3)&lt;&gt;"UC-","Fall-ID-Format",IF(COUNTIF($A$8:$A$157,A68)&gt;1,"Fall-ID doppelt",IF(LEN(TRIM(B68&amp;""))=0,"System-ID fehlt",IF(COUNTIF(Systeme!$A$8:$A$82,B68)=0,"System-ID unbekannt",IF(COUNTIFS(Systeme!$A$8:$A$82,B68,Systeme!$G$8:$G$82,"OK")=0,"Systemdaten unvollständig",IF(LEN(TRIM(C68&amp;""))=0,"Fachbereich fehlt",IF(LEN(TRIM(D68&amp;""))=0,"Einsatzzweck fehlt",IF(LEN(TRIM(E68&amp;""))=0,"Fachliche Zuständigkeit fehlt",IF(LEN(TRIM(F68&amp;""))=0,"Datenarten fehlen",IF(LEN(TRIM(G68&amp;""))=0,"Prüfbedarf fehlt",IF(LEN(TRIM(H68&amp;""))=0,"Prüfpfad fehlt",IF(AND(H68&lt;&gt;"Offen",H68&lt;&gt;"Standard",H68&lt;&gt;"Vertieft",H68&lt;&gt;"Eskalation"),"Prüfpfad ungültig",IF(LEN(TRIM(I68&amp;""))=0,"Status fehlt",IF(AND(I68&lt;&gt;"Offen",I68&lt;&gt;"In Prüfung",I68&lt;&gt;"Freigegeben",I68&lt;&gt;"Mit Auflagen",I68&lt;&gt;"Nicht freigegeben",I68&lt;&gt;"Außer Betrieb"),"Status ungültig",IF(AND(OR(I68="Freigegeben",I68="Mit Auflagen",I68="Nicht freigegeben"),H68="Offen"),"Prüfpfad noch offen",IF(AND(OR(I68="In Prüfung",I68="Mit Auflagen",I68="Nicht freigegeben"),LEN(TRIM(J68&amp;""))=0),"Schritte / Auflagen fehlen",IF(AND(OR(I68="Freigegeben",I68="Mit Auflagen",I68="Nicht freigegeben",I68="Außer Betrieb"),OR(LEN(TRIM(K68&amp;""))=0,LEN(TRIM(L68&amp;""))=0)),"Entscheidungsnachweis fehlt",IF(AND(L68&lt;&gt;"",NOT(ISNUMBER(L68))),"Entscheidungsdatum prüfen",IF(AND(M68&lt;&gt;"",NOT(ISNUMBER(M68))),"Review-Datum prüfen",IF(AND(I68&lt;&gt;"Außer Betrieb",LEN(TRIM(M68&amp;""))=0),"Review-Termin fehlt",IF(AND(ISNUMBER(M68),M68&lt;TODAY(),I68&lt;&gt;"Außer Betrieb"),"Review überfällig","OK")))))))))))))))))))))))</x:f>
      </x:c>
    </x:row>
    <x:row r="69" ht="29" customHeight="1">
      <x:c r="A69" s="55"/>
      <x:c r="B69" s="55"/>
      <x:c r="C69" s="55"/>
      <x:c r="D69" s="55"/>
      <x:c r="E69" s="55"/>
      <x:c r="F69" s="55"/>
      <x:c r="G69" s="55"/>
      <x:c r="H69" s="55"/>
      <x:c r="I69" s="55"/>
      <x:c r="J69" s="55"/>
      <x:c r="K69" s="55"/>
      <x:c r="L69" s="62"/>
      <x:c r="M69" s="62"/>
      <x:c r="N69" s="59" t="str">
        <x:f>IF(COUNTA(A69:M69)=0,"",IF(LEN(TRIM(A69&amp;""))=0,"Fall-ID fehlt",IF(LEFT(A69,3)&lt;&gt;"UC-","Fall-ID-Format",IF(COUNTIF($A$8:$A$157,A69)&gt;1,"Fall-ID doppelt",IF(LEN(TRIM(B69&amp;""))=0,"System-ID fehlt",IF(COUNTIF(Systeme!$A$8:$A$82,B69)=0,"System-ID unbekannt",IF(COUNTIFS(Systeme!$A$8:$A$82,B69,Systeme!$G$8:$G$82,"OK")=0,"Systemdaten unvollständig",IF(LEN(TRIM(C69&amp;""))=0,"Fachbereich fehlt",IF(LEN(TRIM(D69&amp;""))=0,"Einsatzzweck fehlt",IF(LEN(TRIM(E69&amp;""))=0,"Fachliche Zuständigkeit fehlt",IF(LEN(TRIM(F69&amp;""))=0,"Datenarten fehlen",IF(LEN(TRIM(G69&amp;""))=0,"Prüfbedarf fehlt",IF(LEN(TRIM(H69&amp;""))=0,"Prüfpfad fehlt",IF(AND(H69&lt;&gt;"Offen",H69&lt;&gt;"Standard",H69&lt;&gt;"Vertieft",H69&lt;&gt;"Eskalation"),"Prüfpfad ungültig",IF(LEN(TRIM(I69&amp;""))=0,"Status fehlt",IF(AND(I69&lt;&gt;"Offen",I69&lt;&gt;"In Prüfung",I69&lt;&gt;"Freigegeben",I69&lt;&gt;"Mit Auflagen",I69&lt;&gt;"Nicht freigegeben",I69&lt;&gt;"Außer Betrieb"),"Status ungültig",IF(AND(OR(I69="Freigegeben",I69="Mit Auflagen",I69="Nicht freigegeben"),H69="Offen"),"Prüfpfad noch offen",IF(AND(OR(I69="In Prüfung",I69="Mit Auflagen",I69="Nicht freigegeben"),LEN(TRIM(J69&amp;""))=0),"Schritte / Auflagen fehlen",IF(AND(OR(I69="Freigegeben",I69="Mit Auflagen",I69="Nicht freigegeben",I69="Außer Betrieb"),OR(LEN(TRIM(K69&amp;""))=0,LEN(TRIM(L69&amp;""))=0)),"Entscheidungsnachweis fehlt",IF(AND(L69&lt;&gt;"",NOT(ISNUMBER(L69))),"Entscheidungsdatum prüfen",IF(AND(M69&lt;&gt;"",NOT(ISNUMBER(M69))),"Review-Datum prüfen",IF(AND(I69&lt;&gt;"Außer Betrieb",LEN(TRIM(M69&amp;""))=0),"Review-Termin fehlt",IF(AND(ISNUMBER(M69),M69&lt;TODAY(),I69&lt;&gt;"Außer Betrieb"),"Review überfällig","OK")))))))))))))))))))))))</x:f>
      </x:c>
    </x:row>
    <x:row r="70" ht="29" customHeight="1">
      <x:c r="A70" s="55"/>
      <x:c r="B70" s="55"/>
      <x:c r="C70" s="55"/>
      <x:c r="D70" s="55"/>
      <x:c r="E70" s="55"/>
      <x:c r="F70" s="55"/>
      <x:c r="G70" s="55"/>
      <x:c r="H70" s="55"/>
      <x:c r="I70" s="55"/>
      <x:c r="J70" s="55"/>
      <x:c r="K70" s="55"/>
      <x:c r="L70" s="62"/>
      <x:c r="M70" s="62"/>
      <x:c r="N70" s="59" t="str">
        <x:f>IF(COUNTA(A70:M70)=0,"",IF(LEN(TRIM(A70&amp;""))=0,"Fall-ID fehlt",IF(LEFT(A70,3)&lt;&gt;"UC-","Fall-ID-Format",IF(COUNTIF($A$8:$A$157,A70)&gt;1,"Fall-ID doppelt",IF(LEN(TRIM(B70&amp;""))=0,"System-ID fehlt",IF(COUNTIF(Systeme!$A$8:$A$82,B70)=0,"System-ID unbekannt",IF(COUNTIFS(Systeme!$A$8:$A$82,B70,Systeme!$G$8:$G$82,"OK")=0,"Systemdaten unvollständig",IF(LEN(TRIM(C70&amp;""))=0,"Fachbereich fehlt",IF(LEN(TRIM(D70&amp;""))=0,"Einsatzzweck fehlt",IF(LEN(TRIM(E70&amp;""))=0,"Fachliche Zuständigkeit fehlt",IF(LEN(TRIM(F70&amp;""))=0,"Datenarten fehlen",IF(LEN(TRIM(G70&amp;""))=0,"Prüfbedarf fehlt",IF(LEN(TRIM(H70&amp;""))=0,"Prüfpfad fehlt",IF(AND(H70&lt;&gt;"Offen",H70&lt;&gt;"Standard",H70&lt;&gt;"Vertieft",H70&lt;&gt;"Eskalation"),"Prüfpfad ungültig",IF(LEN(TRIM(I70&amp;""))=0,"Status fehlt",IF(AND(I70&lt;&gt;"Offen",I70&lt;&gt;"In Prüfung",I70&lt;&gt;"Freigegeben",I70&lt;&gt;"Mit Auflagen",I70&lt;&gt;"Nicht freigegeben",I70&lt;&gt;"Außer Betrieb"),"Status ungültig",IF(AND(OR(I70="Freigegeben",I70="Mit Auflagen",I70="Nicht freigegeben"),H70="Offen"),"Prüfpfad noch offen",IF(AND(OR(I70="In Prüfung",I70="Mit Auflagen",I70="Nicht freigegeben"),LEN(TRIM(J70&amp;""))=0),"Schritte / Auflagen fehlen",IF(AND(OR(I70="Freigegeben",I70="Mit Auflagen",I70="Nicht freigegeben",I70="Außer Betrieb"),OR(LEN(TRIM(K70&amp;""))=0,LEN(TRIM(L70&amp;""))=0)),"Entscheidungsnachweis fehlt",IF(AND(L70&lt;&gt;"",NOT(ISNUMBER(L70))),"Entscheidungsdatum prüfen",IF(AND(M70&lt;&gt;"",NOT(ISNUMBER(M70))),"Review-Datum prüfen",IF(AND(I70&lt;&gt;"Außer Betrieb",LEN(TRIM(M70&amp;""))=0),"Review-Termin fehlt",IF(AND(ISNUMBER(M70),M70&lt;TODAY(),I70&lt;&gt;"Außer Betrieb"),"Review überfällig","OK")))))))))))))))))))))))</x:f>
      </x:c>
    </x:row>
    <x:row r="71" ht="29" customHeight="1">
      <x:c r="A71" s="55"/>
      <x:c r="B71" s="55"/>
      <x:c r="C71" s="55"/>
      <x:c r="D71" s="55"/>
      <x:c r="E71" s="55"/>
      <x:c r="F71" s="55"/>
      <x:c r="G71" s="55"/>
      <x:c r="H71" s="55"/>
      <x:c r="I71" s="55"/>
      <x:c r="J71" s="55"/>
      <x:c r="K71" s="55"/>
      <x:c r="L71" s="62"/>
      <x:c r="M71" s="62"/>
      <x:c r="N71" s="59" t="str">
        <x:f>IF(COUNTA(A71:M71)=0,"",IF(LEN(TRIM(A71&amp;""))=0,"Fall-ID fehlt",IF(LEFT(A71,3)&lt;&gt;"UC-","Fall-ID-Format",IF(COUNTIF($A$8:$A$157,A71)&gt;1,"Fall-ID doppelt",IF(LEN(TRIM(B71&amp;""))=0,"System-ID fehlt",IF(COUNTIF(Systeme!$A$8:$A$82,B71)=0,"System-ID unbekannt",IF(COUNTIFS(Systeme!$A$8:$A$82,B71,Systeme!$G$8:$G$82,"OK")=0,"Systemdaten unvollständig",IF(LEN(TRIM(C71&amp;""))=0,"Fachbereich fehlt",IF(LEN(TRIM(D71&amp;""))=0,"Einsatzzweck fehlt",IF(LEN(TRIM(E71&amp;""))=0,"Fachliche Zuständigkeit fehlt",IF(LEN(TRIM(F71&amp;""))=0,"Datenarten fehlen",IF(LEN(TRIM(G71&amp;""))=0,"Prüfbedarf fehlt",IF(LEN(TRIM(H71&amp;""))=0,"Prüfpfad fehlt",IF(AND(H71&lt;&gt;"Offen",H71&lt;&gt;"Standard",H71&lt;&gt;"Vertieft",H71&lt;&gt;"Eskalation"),"Prüfpfad ungültig",IF(LEN(TRIM(I71&amp;""))=0,"Status fehlt",IF(AND(I71&lt;&gt;"Offen",I71&lt;&gt;"In Prüfung",I71&lt;&gt;"Freigegeben",I71&lt;&gt;"Mit Auflagen",I71&lt;&gt;"Nicht freigegeben",I71&lt;&gt;"Außer Betrieb"),"Status ungültig",IF(AND(OR(I71="Freigegeben",I71="Mit Auflagen",I71="Nicht freigegeben"),H71="Offen"),"Prüfpfad noch offen",IF(AND(OR(I71="In Prüfung",I71="Mit Auflagen",I71="Nicht freigegeben"),LEN(TRIM(J71&amp;""))=0),"Schritte / Auflagen fehlen",IF(AND(OR(I71="Freigegeben",I71="Mit Auflagen",I71="Nicht freigegeben",I71="Außer Betrieb"),OR(LEN(TRIM(K71&amp;""))=0,LEN(TRIM(L71&amp;""))=0)),"Entscheidungsnachweis fehlt",IF(AND(L71&lt;&gt;"",NOT(ISNUMBER(L71))),"Entscheidungsdatum prüfen",IF(AND(M71&lt;&gt;"",NOT(ISNUMBER(M71))),"Review-Datum prüfen",IF(AND(I71&lt;&gt;"Außer Betrieb",LEN(TRIM(M71&amp;""))=0),"Review-Termin fehlt",IF(AND(ISNUMBER(M71),M71&lt;TODAY(),I71&lt;&gt;"Außer Betrieb"),"Review überfällig","OK")))))))))))))))))))))))</x:f>
      </x:c>
    </x:row>
    <x:row r="72" ht="29" customHeight="1">
      <x:c r="A72" s="55"/>
      <x:c r="B72" s="55"/>
      <x:c r="C72" s="55"/>
      <x:c r="D72" s="55"/>
      <x:c r="E72" s="55"/>
      <x:c r="F72" s="55"/>
      <x:c r="G72" s="55"/>
      <x:c r="H72" s="55"/>
      <x:c r="I72" s="55"/>
      <x:c r="J72" s="55"/>
      <x:c r="K72" s="55"/>
      <x:c r="L72" s="62"/>
      <x:c r="M72" s="62"/>
      <x:c r="N72" s="59" t="str">
        <x:f>IF(COUNTA(A72:M72)=0,"",IF(LEN(TRIM(A72&amp;""))=0,"Fall-ID fehlt",IF(LEFT(A72,3)&lt;&gt;"UC-","Fall-ID-Format",IF(COUNTIF($A$8:$A$157,A72)&gt;1,"Fall-ID doppelt",IF(LEN(TRIM(B72&amp;""))=0,"System-ID fehlt",IF(COUNTIF(Systeme!$A$8:$A$82,B72)=0,"System-ID unbekannt",IF(COUNTIFS(Systeme!$A$8:$A$82,B72,Systeme!$G$8:$G$82,"OK")=0,"Systemdaten unvollständig",IF(LEN(TRIM(C72&amp;""))=0,"Fachbereich fehlt",IF(LEN(TRIM(D72&amp;""))=0,"Einsatzzweck fehlt",IF(LEN(TRIM(E72&amp;""))=0,"Fachliche Zuständigkeit fehlt",IF(LEN(TRIM(F72&amp;""))=0,"Datenarten fehlen",IF(LEN(TRIM(G72&amp;""))=0,"Prüfbedarf fehlt",IF(LEN(TRIM(H72&amp;""))=0,"Prüfpfad fehlt",IF(AND(H72&lt;&gt;"Offen",H72&lt;&gt;"Standard",H72&lt;&gt;"Vertieft",H72&lt;&gt;"Eskalation"),"Prüfpfad ungültig",IF(LEN(TRIM(I72&amp;""))=0,"Status fehlt",IF(AND(I72&lt;&gt;"Offen",I72&lt;&gt;"In Prüfung",I72&lt;&gt;"Freigegeben",I72&lt;&gt;"Mit Auflagen",I72&lt;&gt;"Nicht freigegeben",I72&lt;&gt;"Außer Betrieb"),"Status ungültig",IF(AND(OR(I72="Freigegeben",I72="Mit Auflagen",I72="Nicht freigegeben"),H72="Offen"),"Prüfpfad noch offen",IF(AND(OR(I72="In Prüfung",I72="Mit Auflagen",I72="Nicht freigegeben"),LEN(TRIM(J72&amp;""))=0),"Schritte / Auflagen fehlen",IF(AND(OR(I72="Freigegeben",I72="Mit Auflagen",I72="Nicht freigegeben",I72="Außer Betrieb"),OR(LEN(TRIM(K72&amp;""))=0,LEN(TRIM(L72&amp;""))=0)),"Entscheidungsnachweis fehlt",IF(AND(L72&lt;&gt;"",NOT(ISNUMBER(L72))),"Entscheidungsdatum prüfen",IF(AND(M72&lt;&gt;"",NOT(ISNUMBER(M72))),"Review-Datum prüfen",IF(AND(I72&lt;&gt;"Außer Betrieb",LEN(TRIM(M72&amp;""))=0),"Review-Termin fehlt",IF(AND(ISNUMBER(M72),M72&lt;TODAY(),I72&lt;&gt;"Außer Betrieb"),"Review überfällig","OK")))))))))))))))))))))))</x:f>
      </x:c>
    </x:row>
    <x:row r="73" ht="29" customHeight="1">
      <x:c r="A73" s="55"/>
      <x:c r="B73" s="55"/>
      <x:c r="C73" s="55"/>
      <x:c r="D73" s="55"/>
      <x:c r="E73" s="55"/>
      <x:c r="F73" s="55"/>
      <x:c r="G73" s="55"/>
      <x:c r="H73" s="55"/>
      <x:c r="I73" s="55"/>
      <x:c r="J73" s="55"/>
      <x:c r="K73" s="55"/>
      <x:c r="L73" s="62"/>
      <x:c r="M73" s="62"/>
      <x:c r="N73" s="59" t="str">
        <x:f>IF(COUNTA(A73:M73)=0,"",IF(LEN(TRIM(A73&amp;""))=0,"Fall-ID fehlt",IF(LEFT(A73,3)&lt;&gt;"UC-","Fall-ID-Format",IF(COUNTIF($A$8:$A$157,A73)&gt;1,"Fall-ID doppelt",IF(LEN(TRIM(B73&amp;""))=0,"System-ID fehlt",IF(COUNTIF(Systeme!$A$8:$A$82,B73)=0,"System-ID unbekannt",IF(COUNTIFS(Systeme!$A$8:$A$82,B73,Systeme!$G$8:$G$82,"OK")=0,"Systemdaten unvollständig",IF(LEN(TRIM(C73&amp;""))=0,"Fachbereich fehlt",IF(LEN(TRIM(D73&amp;""))=0,"Einsatzzweck fehlt",IF(LEN(TRIM(E73&amp;""))=0,"Fachliche Zuständigkeit fehlt",IF(LEN(TRIM(F73&amp;""))=0,"Datenarten fehlen",IF(LEN(TRIM(G73&amp;""))=0,"Prüfbedarf fehlt",IF(LEN(TRIM(H73&amp;""))=0,"Prüfpfad fehlt",IF(AND(H73&lt;&gt;"Offen",H73&lt;&gt;"Standard",H73&lt;&gt;"Vertieft",H73&lt;&gt;"Eskalation"),"Prüfpfad ungültig",IF(LEN(TRIM(I73&amp;""))=0,"Status fehlt",IF(AND(I73&lt;&gt;"Offen",I73&lt;&gt;"In Prüfung",I73&lt;&gt;"Freigegeben",I73&lt;&gt;"Mit Auflagen",I73&lt;&gt;"Nicht freigegeben",I73&lt;&gt;"Außer Betrieb"),"Status ungültig",IF(AND(OR(I73="Freigegeben",I73="Mit Auflagen",I73="Nicht freigegeben"),H73="Offen"),"Prüfpfad noch offen",IF(AND(OR(I73="In Prüfung",I73="Mit Auflagen",I73="Nicht freigegeben"),LEN(TRIM(J73&amp;""))=0),"Schritte / Auflagen fehlen",IF(AND(OR(I73="Freigegeben",I73="Mit Auflagen",I73="Nicht freigegeben",I73="Außer Betrieb"),OR(LEN(TRIM(K73&amp;""))=0,LEN(TRIM(L73&amp;""))=0)),"Entscheidungsnachweis fehlt",IF(AND(L73&lt;&gt;"",NOT(ISNUMBER(L73))),"Entscheidungsdatum prüfen",IF(AND(M73&lt;&gt;"",NOT(ISNUMBER(M73))),"Review-Datum prüfen",IF(AND(I73&lt;&gt;"Außer Betrieb",LEN(TRIM(M73&amp;""))=0),"Review-Termin fehlt",IF(AND(ISNUMBER(M73),M73&lt;TODAY(),I73&lt;&gt;"Außer Betrieb"),"Review überfällig","OK")))))))))))))))))))))))</x:f>
      </x:c>
    </x:row>
    <x:row r="74" ht="29" customHeight="1">
      <x:c r="A74" s="55"/>
      <x:c r="B74" s="55"/>
      <x:c r="C74" s="55"/>
      <x:c r="D74" s="55"/>
      <x:c r="E74" s="55"/>
      <x:c r="F74" s="55"/>
      <x:c r="G74" s="55"/>
      <x:c r="H74" s="55"/>
      <x:c r="I74" s="55"/>
      <x:c r="J74" s="55"/>
      <x:c r="K74" s="55"/>
      <x:c r="L74" s="62"/>
      <x:c r="M74" s="62"/>
      <x:c r="N74" s="59" t="str">
        <x:f>IF(COUNTA(A74:M74)=0,"",IF(LEN(TRIM(A74&amp;""))=0,"Fall-ID fehlt",IF(LEFT(A74,3)&lt;&gt;"UC-","Fall-ID-Format",IF(COUNTIF($A$8:$A$157,A74)&gt;1,"Fall-ID doppelt",IF(LEN(TRIM(B74&amp;""))=0,"System-ID fehlt",IF(COUNTIF(Systeme!$A$8:$A$82,B74)=0,"System-ID unbekannt",IF(COUNTIFS(Systeme!$A$8:$A$82,B74,Systeme!$G$8:$G$82,"OK")=0,"Systemdaten unvollständig",IF(LEN(TRIM(C74&amp;""))=0,"Fachbereich fehlt",IF(LEN(TRIM(D74&amp;""))=0,"Einsatzzweck fehlt",IF(LEN(TRIM(E74&amp;""))=0,"Fachliche Zuständigkeit fehlt",IF(LEN(TRIM(F74&amp;""))=0,"Datenarten fehlen",IF(LEN(TRIM(G74&amp;""))=0,"Prüfbedarf fehlt",IF(LEN(TRIM(H74&amp;""))=0,"Prüfpfad fehlt",IF(AND(H74&lt;&gt;"Offen",H74&lt;&gt;"Standard",H74&lt;&gt;"Vertieft",H74&lt;&gt;"Eskalation"),"Prüfpfad ungültig",IF(LEN(TRIM(I74&amp;""))=0,"Status fehlt",IF(AND(I74&lt;&gt;"Offen",I74&lt;&gt;"In Prüfung",I74&lt;&gt;"Freigegeben",I74&lt;&gt;"Mit Auflagen",I74&lt;&gt;"Nicht freigegeben",I74&lt;&gt;"Außer Betrieb"),"Status ungültig",IF(AND(OR(I74="Freigegeben",I74="Mit Auflagen",I74="Nicht freigegeben"),H74="Offen"),"Prüfpfad noch offen",IF(AND(OR(I74="In Prüfung",I74="Mit Auflagen",I74="Nicht freigegeben"),LEN(TRIM(J74&amp;""))=0),"Schritte / Auflagen fehlen",IF(AND(OR(I74="Freigegeben",I74="Mit Auflagen",I74="Nicht freigegeben",I74="Außer Betrieb"),OR(LEN(TRIM(K74&amp;""))=0,LEN(TRIM(L74&amp;""))=0)),"Entscheidungsnachweis fehlt",IF(AND(L74&lt;&gt;"",NOT(ISNUMBER(L74))),"Entscheidungsdatum prüfen",IF(AND(M74&lt;&gt;"",NOT(ISNUMBER(M74))),"Review-Datum prüfen",IF(AND(I74&lt;&gt;"Außer Betrieb",LEN(TRIM(M74&amp;""))=0),"Review-Termin fehlt",IF(AND(ISNUMBER(M74),M74&lt;TODAY(),I74&lt;&gt;"Außer Betrieb"),"Review überfällig","OK")))))))))))))))))))))))</x:f>
      </x:c>
    </x:row>
    <x:row r="75" ht="29" customHeight="1">
      <x:c r="A75" s="55"/>
      <x:c r="B75" s="55"/>
      <x:c r="C75" s="55"/>
      <x:c r="D75" s="55"/>
      <x:c r="E75" s="55"/>
      <x:c r="F75" s="55"/>
      <x:c r="G75" s="55"/>
      <x:c r="H75" s="55"/>
      <x:c r="I75" s="55"/>
      <x:c r="J75" s="55"/>
      <x:c r="K75" s="55"/>
      <x:c r="L75" s="62"/>
      <x:c r="M75" s="62"/>
      <x:c r="N75" s="59" t="str">
        <x:f>IF(COUNTA(A75:M75)=0,"",IF(LEN(TRIM(A75&amp;""))=0,"Fall-ID fehlt",IF(LEFT(A75,3)&lt;&gt;"UC-","Fall-ID-Format",IF(COUNTIF($A$8:$A$157,A75)&gt;1,"Fall-ID doppelt",IF(LEN(TRIM(B75&amp;""))=0,"System-ID fehlt",IF(COUNTIF(Systeme!$A$8:$A$82,B75)=0,"System-ID unbekannt",IF(COUNTIFS(Systeme!$A$8:$A$82,B75,Systeme!$G$8:$G$82,"OK")=0,"Systemdaten unvollständig",IF(LEN(TRIM(C75&amp;""))=0,"Fachbereich fehlt",IF(LEN(TRIM(D75&amp;""))=0,"Einsatzzweck fehlt",IF(LEN(TRIM(E75&amp;""))=0,"Fachliche Zuständigkeit fehlt",IF(LEN(TRIM(F75&amp;""))=0,"Datenarten fehlen",IF(LEN(TRIM(G75&amp;""))=0,"Prüfbedarf fehlt",IF(LEN(TRIM(H75&amp;""))=0,"Prüfpfad fehlt",IF(AND(H75&lt;&gt;"Offen",H75&lt;&gt;"Standard",H75&lt;&gt;"Vertieft",H75&lt;&gt;"Eskalation"),"Prüfpfad ungültig",IF(LEN(TRIM(I75&amp;""))=0,"Status fehlt",IF(AND(I75&lt;&gt;"Offen",I75&lt;&gt;"In Prüfung",I75&lt;&gt;"Freigegeben",I75&lt;&gt;"Mit Auflagen",I75&lt;&gt;"Nicht freigegeben",I75&lt;&gt;"Außer Betrieb"),"Status ungültig",IF(AND(OR(I75="Freigegeben",I75="Mit Auflagen",I75="Nicht freigegeben"),H75="Offen"),"Prüfpfad noch offen",IF(AND(OR(I75="In Prüfung",I75="Mit Auflagen",I75="Nicht freigegeben"),LEN(TRIM(J75&amp;""))=0),"Schritte / Auflagen fehlen",IF(AND(OR(I75="Freigegeben",I75="Mit Auflagen",I75="Nicht freigegeben",I75="Außer Betrieb"),OR(LEN(TRIM(K75&amp;""))=0,LEN(TRIM(L75&amp;""))=0)),"Entscheidungsnachweis fehlt",IF(AND(L75&lt;&gt;"",NOT(ISNUMBER(L75))),"Entscheidungsdatum prüfen",IF(AND(M75&lt;&gt;"",NOT(ISNUMBER(M75))),"Review-Datum prüfen",IF(AND(I75&lt;&gt;"Außer Betrieb",LEN(TRIM(M75&amp;""))=0),"Review-Termin fehlt",IF(AND(ISNUMBER(M75),M75&lt;TODAY(),I75&lt;&gt;"Außer Betrieb"),"Review überfällig","OK")))))))))))))))))))))))</x:f>
      </x:c>
    </x:row>
    <x:row r="76" ht="29" customHeight="1">
      <x:c r="A76" s="55"/>
      <x:c r="B76" s="55"/>
      <x:c r="C76" s="55"/>
      <x:c r="D76" s="55"/>
      <x:c r="E76" s="55"/>
      <x:c r="F76" s="55"/>
      <x:c r="G76" s="55"/>
      <x:c r="H76" s="55"/>
      <x:c r="I76" s="55"/>
      <x:c r="J76" s="55"/>
      <x:c r="K76" s="55"/>
      <x:c r="L76" s="62"/>
      <x:c r="M76" s="62"/>
      <x:c r="N76" s="59" t="str">
        <x:f>IF(COUNTA(A76:M76)=0,"",IF(LEN(TRIM(A76&amp;""))=0,"Fall-ID fehlt",IF(LEFT(A76,3)&lt;&gt;"UC-","Fall-ID-Format",IF(COUNTIF($A$8:$A$157,A76)&gt;1,"Fall-ID doppelt",IF(LEN(TRIM(B76&amp;""))=0,"System-ID fehlt",IF(COUNTIF(Systeme!$A$8:$A$82,B76)=0,"System-ID unbekannt",IF(COUNTIFS(Systeme!$A$8:$A$82,B76,Systeme!$G$8:$G$82,"OK")=0,"Systemdaten unvollständig",IF(LEN(TRIM(C76&amp;""))=0,"Fachbereich fehlt",IF(LEN(TRIM(D76&amp;""))=0,"Einsatzzweck fehlt",IF(LEN(TRIM(E76&amp;""))=0,"Fachliche Zuständigkeit fehlt",IF(LEN(TRIM(F76&amp;""))=0,"Datenarten fehlen",IF(LEN(TRIM(G76&amp;""))=0,"Prüfbedarf fehlt",IF(LEN(TRIM(H76&amp;""))=0,"Prüfpfad fehlt",IF(AND(H76&lt;&gt;"Offen",H76&lt;&gt;"Standard",H76&lt;&gt;"Vertieft",H76&lt;&gt;"Eskalation"),"Prüfpfad ungültig",IF(LEN(TRIM(I76&amp;""))=0,"Status fehlt",IF(AND(I76&lt;&gt;"Offen",I76&lt;&gt;"In Prüfung",I76&lt;&gt;"Freigegeben",I76&lt;&gt;"Mit Auflagen",I76&lt;&gt;"Nicht freigegeben",I76&lt;&gt;"Außer Betrieb"),"Status ungültig",IF(AND(OR(I76="Freigegeben",I76="Mit Auflagen",I76="Nicht freigegeben"),H76="Offen"),"Prüfpfad noch offen",IF(AND(OR(I76="In Prüfung",I76="Mit Auflagen",I76="Nicht freigegeben"),LEN(TRIM(J76&amp;""))=0),"Schritte / Auflagen fehlen",IF(AND(OR(I76="Freigegeben",I76="Mit Auflagen",I76="Nicht freigegeben",I76="Außer Betrieb"),OR(LEN(TRIM(K76&amp;""))=0,LEN(TRIM(L76&amp;""))=0)),"Entscheidungsnachweis fehlt",IF(AND(L76&lt;&gt;"",NOT(ISNUMBER(L76))),"Entscheidungsdatum prüfen",IF(AND(M76&lt;&gt;"",NOT(ISNUMBER(M76))),"Review-Datum prüfen",IF(AND(I76&lt;&gt;"Außer Betrieb",LEN(TRIM(M76&amp;""))=0),"Review-Termin fehlt",IF(AND(ISNUMBER(M76),M76&lt;TODAY(),I76&lt;&gt;"Außer Betrieb"),"Review überfällig","OK")))))))))))))))))))))))</x:f>
      </x:c>
    </x:row>
    <x:row r="77" ht="29" customHeight="1">
      <x:c r="A77" s="55"/>
      <x:c r="B77" s="55"/>
      <x:c r="C77" s="55"/>
      <x:c r="D77" s="55"/>
      <x:c r="E77" s="55"/>
      <x:c r="F77" s="55"/>
      <x:c r="G77" s="55"/>
      <x:c r="H77" s="55"/>
      <x:c r="I77" s="55"/>
      <x:c r="J77" s="55"/>
      <x:c r="K77" s="55"/>
      <x:c r="L77" s="62"/>
      <x:c r="M77" s="62"/>
      <x:c r="N77" s="59" t="str">
        <x:f>IF(COUNTA(A77:M77)=0,"",IF(LEN(TRIM(A77&amp;""))=0,"Fall-ID fehlt",IF(LEFT(A77,3)&lt;&gt;"UC-","Fall-ID-Format",IF(COUNTIF($A$8:$A$157,A77)&gt;1,"Fall-ID doppelt",IF(LEN(TRIM(B77&amp;""))=0,"System-ID fehlt",IF(COUNTIF(Systeme!$A$8:$A$82,B77)=0,"System-ID unbekannt",IF(COUNTIFS(Systeme!$A$8:$A$82,B77,Systeme!$G$8:$G$82,"OK")=0,"Systemdaten unvollständig",IF(LEN(TRIM(C77&amp;""))=0,"Fachbereich fehlt",IF(LEN(TRIM(D77&amp;""))=0,"Einsatzzweck fehlt",IF(LEN(TRIM(E77&amp;""))=0,"Fachliche Zuständigkeit fehlt",IF(LEN(TRIM(F77&amp;""))=0,"Datenarten fehlen",IF(LEN(TRIM(G77&amp;""))=0,"Prüfbedarf fehlt",IF(LEN(TRIM(H77&amp;""))=0,"Prüfpfad fehlt",IF(AND(H77&lt;&gt;"Offen",H77&lt;&gt;"Standard",H77&lt;&gt;"Vertieft",H77&lt;&gt;"Eskalation"),"Prüfpfad ungültig",IF(LEN(TRIM(I77&amp;""))=0,"Status fehlt",IF(AND(I77&lt;&gt;"Offen",I77&lt;&gt;"In Prüfung",I77&lt;&gt;"Freigegeben",I77&lt;&gt;"Mit Auflagen",I77&lt;&gt;"Nicht freigegeben",I77&lt;&gt;"Außer Betrieb"),"Status ungültig",IF(AND(OR(I77="Freigegeben",I77="Mit Auflagen",I77="Nicht freigegeben"),H77="Offen"),"Prüfpfad noch offen",IF(AND(OR(I77="In Prüfung",I77="Mit Auflagen",I77="Nicht freigegeben"),LEN(TRIM(J77&amp;""))=0),"Schritte / Auflagen fehlen",IF(AND(OR(I77="Freigegeben",I77="Mit Auflagen",I77="Nicht freigegeben",I77="Außer Betrieb"),OR(LEN(TRIM(K77&amp;""))=0,LEN(TRIM(L77&amp;""))=0)),"Entscheidungsnachweis fehlt",IF(AND(L77&lt;&gt;"",NOT(ISNUMBER(L77))),"Entscheidungsdatum prüfen",IF(AND(M77&lt;&gt;"",NOT(ISNUMBER(M77))),"Review-Datum prüfen",IF(AND(I77&lt;&gt;"Außer Betrieb",LEN(TRIM(M77&amp;""))=0),"Review-Termin fehlt",IF(AND(ISNUMBER(M77),M77&lt;TODAY(),I77&lt;&gt;"Außer Betrieb"),"Review überfällig","OK")))))))))))))))))))))))</x:f>
      </x:c>
    </x:row>
    <x:row r="78" ht="29" customHeight="1">
      <x:c r="A78" s="55"/>
      <x:c r="B78" s="55"/>
      <x:c r="C78" s="55"/>
      <x:c r="D78" s="55"/>
      <x:c r="E78" s="55"/>
      <x:c r="F78" s="55"/>
      <x:c r="G78" s="55"/>
      <x:c r="H78" s="55"/>
      <x:c r="I78" s="55"/>
      <x:c r="J78" s="55"/>
      <x:c r="K78" s="55"/>
      <x:c r="L78" s="62"/>
      <x:c r="M78" s="62"/>
      <x:c r="N78" s="59" t="str">
        <x:f>IF(COUNTA(A78:M78)=0,"",IF(LEN(TRIM(A78&amp;""))=0,"Fall-ID fehlt",IF(LEFT(A78,3)&lt;&gt;"UC-","Fall-ID-Format",IF(COUNTIF($A$8:$A$157,A78)&gt;1,"Fall-ID doppelt",IF(LEN(TRIM(B78&amp;""))=0,"System-ID fehlt",IF(COUNTIF(Systeme!$A$8:$A$82,B78)=0,"System-ID unbekannt",IF(COUNTIFS(Systeme!$A$8:$A$82,B78,Systeme!$G$8:$G$82,"OK")=0,"Systemdaten unvollständig",IF(LEN(TRIM(C78&amp;""))=0,"Fachbereich fehlt",IF(LEN(TRIM(D78&amp;""))=0,"Einsatzzweck fehlt",IF(LEN(TRIM(E78&amp;""))=0,"Fachliche Zuständigkeit fehlt",IF(LEN(TRIM(F78&amp;""))=0,"Datenarten fehlen",IF(LEN(TRIM(G78&amp;""))=0,"Prüfbedarf fehlt",IF(LEN(TRIM(H78&amp;""))=0,"Prüfpfad fehlt",IF(AND(H78&lt;&gt;"Offen",H78&lt;&gt;"Standard",H78&lt;&gt;"Vertieft",H78&lt;&gt;"Eskalation"),"Prüfpfad ungültig",IF(LEN(TRIM(I78&amp;""))=0,"Status fehlt",IF(AND(I78&lt;&gt;"Offen",I78&lt;&gt;"In Prüfung",I78&lt;&gt;"Freigegeben",I78&lt;&gt;"Mit Auflagen",I78&lt;&gt;"Nicht freigegeben",I78&lt;&gt;"Außer Betrieb"),"Status ungültig",IF(AND(OR(I78="Freigegeben",I78="Mit Auflagen",I78="Nicht freigegeben"),H78="Offen"),"Prüfpfad noch offen",IF(AND(OR(I78="In Prüfung",I78="Mit Auflagen",I78="Nicht freigegeben"),LEN(TRIM(J78&amp;""))=0),"Schritte / Auflagen fehlen",IF(AND(OR(I78="Freigegeben",I78="Mit Auflagen",I78="Nicht freigegeben",I78="Außer Betrieb"),OR(LEN(TRIM(K78&amp;""))=0,LEN(TRIM(L78&amp;""))=0)),"Entscheidungsnachweis fehlt",IF(AND(L78&lt;&gt;"",NOT(ISNUMBER(L78))),"Entscheidungsdatum prüfen",IF(AND(M78&lt;&gt;"",NOT(ISNUMBER(M78))),"Review-Datum prüfen",IF(AND(I78&lt;&gt;"Außer Betrieb",LEN(TRIM(M78&amp;""))=0),"Review-Termin fehlt",IF(AND(ISNUMBER(M78),M78&lt;TODAY(),I78&lt;&gt;"Außer Betrieb"),"Review überfällig","OK")))))))))))))))))))))))</x:f>
      </x:c>
    </x:row>
    <x:row r="79" ht="29" customHeight="1">
      <x:c r="A79" s="55"/>
      <x:c r="B79" s="55"/>
      <x:c r="C79" s="55"/>
      <x:c r="D79" s="55"/>
      <x:c r="E79" s="55"/>
      <x:c r="F79" s="55"/>
      <x:c r="G79" s="55"/>
      <x:c r="H79" s="55"/>
      <x:c r="I79" s="55"/>
      <x:c r="J79" s="55"/>
      <x:c r="K79" s="55"/>
      <x:c r="L79" s="62"/>
      <x:c r="M79" s="62"/>
      <x:c r="N79" s="59" t="str">
        <x:f>IF(COUNTA(A79:M79)=0,"",IF(LEN(TRIM(A79&amp;""))=0,"Fall-ID fehlt",IF(LEFT(A79,3)&lt;&gt;"UC-","Fall-ID-Format",IF(COUNTIF($A$8:$A$157,A79)&gt;1,"Fall-ID doppelt",IF(LEN(TRIM(B79&amp;""))=0,"System-ID fehlt",IF(COUNTIF(Systeme!$A$8:$A$82,B79)=0,"System-ID unbekannt",IF(COUNTIFS(Systeme!$A$8:$A$82,B79,Systeme!$G$8:$G$82,"OK")=0,"Systemdaten unvollständig",IF(LEN(TRIM(C79&amp;""))=0,"Fachbereich fehlt",IF(LEN(TRIM(D79&amp;""))=0,"Einsatzzweck fehlt",IF(LEN(TRIM(E79&amp;""))=0,"Fachliche Zuständigkeit fehlt",IF(LEN(TRIM(F79&amp;""))=0,"Datenarten fehlen",IF(LEN(TRIM(G79&amp;""))=0,"Prüfbedarf fehlt",IF(LEN(TRIM(H79&amp;""))=0,"Prüfpfad fehlt",IF(AND(H79&lt;&gt;"Offen",H79&lt;&gt;"Standard",H79&lt;&gt;"Vertieft",H79&lt;&gt;"Eskalation"),"Prüfpfad ungültig",IF(LEN(TRIM(I79&amp;""))=0,"Status fehlt",IF(AND(I79&lt;&gt;"Offen",I79&lt;&gt;"In Prüfung",I79&lt;&gt;"Freigegeben",I79&lt;&gt;"Mit Auflagen",I79&lt;&gt;"Nicht freigegeben",I79&lt;&gt;"Außer Betrieb"),"Status ungültig",IF(AND(OR(I79="Freigegeben",I79="Mit Auflagen",I79="Nicht freigegeben"),H79="Offen"),"Prüfpfad noch offen",IF(AND(OR(I79="In Prüfung",I79="Mit Auflagen",I79="Nicht freigegeben"),LEN(TRIM(J79&amp;""))=0),"Schritte / Auflagen fehlen",IF(AND(OR(I79="Freigegeben",I79="Mit Auflagen",I79="Nicht freigegeben",I79="Außer Betrieb"),OR(LEN(TRIM(K79&amp;""))=0,LEN(TRIM(L79&amp;""))=0)),"Entscheidungsnachweis fehlt",IF(AND(L79&lt;&gt;"",NOT(ISNUMBER(L79))),"Entscheidungsdatum prüfen",IF(AND(M79&lt;&gt;"",NOT(ISNUMBER(M79))),"Review-Datum prüfen",IF(AND(I79&lt;&gt;"Außer Betrieb",LEN(TRIM(M79&amp;""))=0),"Review-Termin fehlt",IF(AND(ISNUMBER(M79),M79&lt;TODAY(),I79&lt;&gt;"Außer Betrieb"),"Review überfällig","OK")))))))))))))))))))))))</x:f>
      </x:c>
    </x:row>
    <x:row r="80" ht="29" customHeight="1">
      <x:c r="A80" s="55"/>
      <x:c r="B80" s="55"/>
      <x:c r="C80" s="55"/>
      <x:c r="D80" s="55"/>
      <x:c r="E80" s="55"/>
      <x:c r="F80" s="55"/>
      <x:c r="G80" s="55"/>
      <x:c r="H80" s="55"/>
      <x:c r="I80" s="55"/>
      <x:c r="J80" s="55"/>
      <x:c r="K80" s="55"/>
      <x:c r="L80" s="62"/>
      <x:c r="M80" s="62"/>
      <x:c r="N80" s="59" t="str">
        <x:f>IF(COUNTA(A80:M80)=0,"",IF(LEN(TRIM(A80&amp;""))=0,"Fall-ID fehlt",IF(LEFT(A80,3)&lt;&gt;"UC-","Fall-ID-Format",IF(COUNTIF($A$8:$A$157,A80)&gt;1,"Fall-ID doppelt",IF(LEN(TRIM(B80&amp;""))=0,"System-ID fehlt",IF(COUNTIF(Systeme!$A$8:$A$82,B80)=0,"System-ID unbekannt",IF(COUNTIFS(Systeme!$A$8:$A$82,B80,Systeme!$G$8:$G$82,"OK")=0,"Systemdaten unvollständig",IF(LEN(TRIM(C80&amp;""))=0,"Fachbereich fehlt",IF(LEN(TRIM(D80&amp;""))=0,"Einsatzzweck fehlt",IF(LEN(TRIM(E80&amp;""))=0,"Fachliche Zuständigkeit fehlt",IF(LEN(TRIM(F80&amp;""))=0,"Datenarten fehlen",IF(LEN(TRIM(G80&amp;""))=0,"Prüfbedarf fehlt",IF(LEN(TRIM(H80&amp;""))=0,"Prüfpfad fehlt",IF(AND(H80&lt;&gt;"Offen",H80&lt;&gt;"Standard",H80&lt;&gt;"Vertieft",H80&lt;&gt;"Eskalation"),"Prüfpfad ungültig",IF(LEN(TRIM(I80&amp;""))=0,"Status fehlt",IF(AND(I80&lt;&gt;"Offen",I80&lt;&gt;"In Prüfung",I80&lt;&gt;"Freigegeben",I80&lt;&gt;"Mit Auflagen",I80&lt;&gt;"Nicht freigegeben",I80&lt;&gt;"Außer Betrieb"),"Status ungültig",IF(AND(OR(I80="Freigegeben",I80="Mit Auflagen",I80="Nicht freigegeben"),H80="Offen"),"Prüfpfad noch offen",IF(AND(OR(I80="In Prüfung",I80="Mit Auflagen",I80="Nicht freigegeben"),LEN(TRIM(J80&amp;""))=0),"Schritte / Auflagen fehlen",IF(AND(OR(I80="Freigegeben",I80="Mit Auflagen",I80="Nicht freigegeben",I80="Außer Betrieb"),OR(LEN(TRIM(K80&amp;""))=0,LEN(TRIM(L80&amp;""))=0)),"Entscheidungsnachweis fehlt",IF(AND(L80&lt;&gt;"",NOT(ISNUMBER(L80))),"Entscheidungsdatum prüfen",IF(AND(M80&lt;&gt;"",NOT(ISNUMBER(M80))),"Review-Datum prüfen",IF(AND(I80&lt;&gt;"Außer Betrieb",LEN(TRIM(M80&amp;""))=0),"Review-Termin fehlt",IF(AND(ISNUMBER(M80),M80&lt;TODAY(),I80&lt;&gt;"Außer Betrieb"),"Review überfällig","OK")))))))))))))))))))))))</x:f>
      </x:c>
    </x:row>
    <x:row r="81" ht="29" customHeight="1">
      <x:c r="A81" s="55"/>
      <x:c r="B81" s="55"/>
      <x:c r="C81" s="55"/>
      <x:c r="D81" s="55"/>
      <x:c r="E81" s="55"/>
      <x:c r="F81" s="55"/>
      <x:c r="G81" s="55"/>
      <x:c r="H81" s="55"/>
      <x:c r="I81" s="55"/>
      <x:c r="J81" s="55"/>
      <x:c r="K81" s="55"/>
      <x:c r="L81" s="62"/>
      <x:c r="M81" s="62"/>
      <x:c r="N81" s="59" t="str">
        <x:f>IF(COUNTA(A81:M81)=0,"",IF(LEN(TRIM(A81&amp;""))=0,"Fall-ID fehlt",IF(LEFT(A81,3)&lt;&gt;"UC-","Fall-ID-Format",IF(COUNTIF($A$8:$A$157,A81)&gt;1,"Fall-ID doppelt",IF(LEN(TRIM(B81&amp;""))=0,"System-ID fehlt",IF(COUNTIF(Systeme!$A$8:$A$82,B81)=0,"System-ID unbekannt",IF(COUNTIFS(Systeme!$A$8:$A$82,B81,Systeme!$G$8:$G$82,"OK")=0,"Systemdaten unvollständig",IF(LEN(TRIM(C81&amp;""))=0,"Fachbereich fehlt",IF(LEN(TRIM(D81&amp;""))=0,"Einsatzzweck fehlt",IF(LEN(TRIM(E81&amp;""))=0,"Fachliche Zuständigkeit fehlt",IF(LEN(TRIM(F81&amp;""))=0,"Datenarten fehlen",IF(LEN(TRIM(G81&amp;""))=0,"Prüfbedarf fehlt",IF(LEN(TRIM(H81&amp;""))=0,"Prüfpfad fehlt",IF(AND(H81&lt;&gt;"Offen",H81&lt;&gt;"Standard",H81&lt;&gt;"Vertieft",H81&lt;&gt;"Eskalation"),"Prüfpfad ungültig",IF(LEN(TRIM(I81&amp;""))=0,"Status fehlt",IF(AND(I81&lt;&gt;"Offen",I81&lt;&gt;"In Prüfung",I81&lt;&gt;"Freigegeben",I81&lt;&gt;"Mit Auflagen",I81&lt;&gt;"Nicht freigegeben",I81&lt;&gt;"Außer Betrieb"),"Status ungültig",IF(AND(OR(I81="Freigegeben",I81="Mit Auflagen",I81="Nicht freigegeben"),H81="Offen"),"Prüfpfad noch offen",IF(AND(OR(I81="In Prüfung",I81="Mit Auflagen",I81="Nicht freigegeben"),LEN(TRIM(J81&amp;""))=0),"Schritte / Auflagen fehlen",IF(AND(OR(I81="Freigegeben",I81="Mit Auflagen",I81="Nicht freigegeben",I81="Außer Betrieb"),OR(LEN(TRIM(K81&amp;""))=0,LEN(TRIM(L81&amp;""))=0)),"Entscheidungsnachweis fehlt",IF(AND(L81&lt;&gt;"",NOT(ISNUMBER(L81))),"Entscheidungsdatum prüfen",IF(AND(M81&lt;&gt;"",NOT(ISNUMBER(M81))),"Review-Datum prüfen",IF(AND(I81&lt;&gt;"Außer Betrieb",LEN(TRIM(M81&amp;""))=0),"Review-Termin fehlt",IF(AND(ISNUMBER(M81),M81&lt;TODAY(),I81&lt;&gt;"Außer Betrieb"),"Review überfällig","OK")))))))))))))))))))))))</x:f>
      </x:c>
    </x:row>
    <x:row r="82" ht="29" customHeight="1">
      <x:c r="A82" s="55"/>
      <x:c r="B82" s="55"/>
      <x:c r="C82" s="55"/>
      <x:c r="D82" s="55"/>
      <x:c r="E82" s="55"/>
      <x:c r="F82" s="55"/>
      <x:c r="G82" s="55"/>
      <x:c r="H82" s="55"/>
      <x:c r="I82" s="55"/>
      <x:c r="J82" s="55"/>
      <x:c r="K82" s="55"/>
      <x:c r="L82" s="62"/>
      <x:c r="M82" s="62"/>
      <x:c r="N82" s="59" t="str">
        <x:f>IF(COUNTA(A82:M82)=0,"",IF(LEN(TRIM(A82&amp;""))=0,"Fall-ID fehlt",IF(LEFT(A82,3)&lt;&gt;"UC-","Fall-ID-Format",IF(COUNTIF($A$8:$A$157,A82)&gt;1,"Fall-ID doppelt",IF(LEN(TRIM(B82&amp;""))=0,"System-ID fehlt",IF(COUNTIF(Systeme!$A$8:$A$82,B82)=0,"System-ID unbekannt",IF(COUNTIFS(Systeme!$A$8:$A$82,B82,Systeme!$G$8:$G$82,"OK")=0,"Systemdaten unvollständig",IF(LEN(TRIM(C82&amp;""))=0,"Fachbereich fehlt",IF(LEN(TRIM(D82&amp;""))=0,"Einsatzzweck fehlt",IF(LEN(TRIM(E82&amp;""))=0,"Fachliche Zuständigkeit fehlt",IF(LEN(TRIM(F82&amp;""))=0,"Datenarten fehlen",IF(LEN(TRIM(G82&amp;""))=0,"Prüfbedarf fehlt",IF(LEN(TRIM(H82&amp;""))=0,"Prüfpfad fehlt",IF(AND(H82&lt;&gt;"Offen",H82&lt;&gt;"Standard",H82&lt;&gt;"Vertieft",H82&lt;&gt;"Eskalation"),"Prüfpfad ungültig",IF(LEN(TRIM(I82&amp;""))=0,"Status fehlt",IF(AND(I82&lt;&gt;"Offen",I82&lt;&gt;"In Prüfung",I82&lt;&gt;"Freigegeben",I82&lt;&gt;"Mit Auflagen",I82&lt;&gt;"Nicht freigegeben",I82&lt;&gt;"Außer Betrieb"),"Status ungültig",IF(AND(OR(I82="Freigegeben",I82="Mit Auflagen",I82="Nicht freigegeben"),H82="Offen"),"Prüfpfad noch offen",IF(AND(OR(I82="In Prüfung",I82="Mit Auflagen",I82="Nicht freigegeben"),LEN(TRIM(J82&amp;""))=0),"Schritte / Auflagen fehlen",IF(AND(OR(I82="Freigegeben",I82="Mit Auflagen",I82="Nicht freigegeben",I82="Außer Betrieb"),OR(LEN(TRIM(K82&amp;""))=0,LEN(TRIM(L82&amp;""))=0)),"Entscheidungsnachweis fehlt",IF(AND(L82&lt;&gt;"",NOT(ISNUMBER(L82))),"Entscheidungsdatum prüfen",IF(AND(M82&lt;&gt;"",NOT(ISNUMBER(M82))),"Review-Datum prüfen",IF(AND(I82&lt;&gt;"Außer Betrieb",LEN(TRIM(M82&amp;""))=0),"Review-Termin fehlt",IF(AND(ISNUMBER(M82),M82&lt;TODAY(),I82&lt;&gt;"Außer Betrieb"),"Review überfällig","OK")))))))))))))))))))))))</x:f>
      </x:c>
    </x:row>
    <x:row r="83" ht="29" customHeight="1">
      <x:c r="A83" s="55"/>
      <x:c r="B83" s="55"/>
      <x:c r="C83" s="55"/>
      <x:c r="D83" s="55"/>
      <x:c r="E83" s="55"/>
      <x:c r="F83" s="55"/>
      <x:c r="G83" s="55"/>
      <x:c r="H83" s="55"/>
      <x:c r="I83" s="55"/>
      <x:c r="J83" s="55"/>
      <x:c r="K83" s="55"/>
      <x:c r="L83" s="62"/>
      <x:c r="M83" s="62"/>
      <x:c r="N83" s="59" t="str">
        <x:f>IF(COUNTA(A83:M83)=0,"",IF(LEN(TRIM(A83&amp;""))=0,"Fall-ID fehlt",IF(LEFT(A83,3)&lt;&gt;"UC-","Fall-ID-Format",IF(COUNTIF($A$8:$A$157,A83)&gt;1,"Fall-ID doppelt",IF(LEN(TRIM(B83&amp;""))=0,"System-ID fehlt",IF(COUNTIF(Systeme!$A$8:$A$82,B83)=0,"System-ID unbekannt",IF(COUNTIFS(Systeme!$A$8:$A$82,B83,Systeme!$G$8:$G$82,"OK")=0,"Systemdaten unvollständig",IF(LEN(TRIM(C83&amp;""))=0,"Fachbereich fehlt",IF(LEN(TRIM(D83&amp;""))=0,"Einsatzzweck fehlt",IF(LEN(TRIM(E83&amp;""))=0,"Fachliche Zuständigkeit fehlt",IF(LEN(TRIM(F83&amp;""))=0,"Datenarten fehlen",IF(LEN(TRIM(G83&amp;""))=0,"Prüfbedarf fehlt",IF(LEN(TRIM(H83&amp;""))=0,"Prüfpfad fehlt",IF(AND(H83&lt;&gt;"Offen",H83&lt;&gt;"Standard",H83&lt;&gt;"Vertieft",H83&lt;&gt;"Eskalation"),"Prüfpfad ungültig",IF(LEN(TRIM(I83&amp;""))=0,"Status fehlt",IF(AND(I83&lt;&gt;"Offen",I83&lt;&gt;"In Prüfung",I83&lt;&gt;"Freigegeben",I83&lt;&gt;"Mit Auflagen",I83&lt;&gt;"Nicht freigegeben",I83&lt;&gt;"Außer Betrieb"),"Status ungültig",IF(AND(OR(I83="Freigegeben",I83="Mit Auflagen",I83="Nicht freigegeben"),H83="Offen"),"Prüfpfad noch offen",IF(AND(OR(I83="In Prüfung",I83="Mit Auflagen",I83="Nicht freigegeben"),LEN(TRIM(J83&amp;""))=0),"Schritte / Auflagen fehlen",IF(AND(OR(I83="Freigegeben",I83="Mit Auflagen",I83="Nicht freigegeben",I83="Außer Betrieb"),OR(LEN(TRIM(K83&amp;""))=0,LEN(TRIM(L83&amp;""))=0)),"Entscheidungsnachweis fehlt",IF(AND(L83&lt;&gt;"",NOT(ISNUMBER(L83))),"Entscheidungsdatum prüfen",IF(AND(M83&lt;&gt;"",NOT(ISNUMBER(M83))),"Review-Datum prüfen",IF(AND(I83&lt;&gt;"Außer Betrieb",LEN(TRIM(M83&amp;""))=0),"Review-Termin fehlt",IF(AND(ISNUMBER(M83),M83&lt;TODAY(),I83&lt;&gt;"Außer Betrieb"),"Review überfällig","OK")))))))))))))))))))))))</x:f>
      </x:c>
    </x:row>
    <x:row r="84" ht="29" customHeight="1">
      <x:c r="A84" s="55"/>
      <x:c r="B84" s="55"/>
      <x:c r="C84" s="55"/>
      <x:c r="D84" s="55"/>
      <x:c r="E84" s="55"/>
      <x:c r="F84" s="55"/>
      <x:c r="G84" s="55"/>
      <x:c r="H84" s="55"/>
      <x:c r="I84" s="55"/>
      <x:c r="J84" s="55"/>
      <x:c r="K84" s="55"/>
      <x:c r="L84" s="62"/>
      <x:c r="M84" s="62"/>
      <x:c r="N84" s="59" t="str">
        <x:f>IF(COUNTA(A84:M84)=0,"",IF(LEN(TRIM(A84&amp;""))=0,"Fall-ID fehlt",IF(LEFT(A84,3)&lt;&gt;"UC-","Fall-ID-Format",IF(COUNTIF($A$8:$A$157,A84)&gt;1,"Fall-ID doppelt",IF(LEN(TRIM(B84&amp;""))=0,"System-ID fehlt",IF(COUNTIF(Systeme!$A$8:$A$82,B84)=0,"System-ID unbekannt",IF(COUNTIFS(Systeme!$A$8:$A$82,B84,Systeme!$G$8:$G$82,"OK")=0,"Systemdaten unvollständig",IF(LEN(TRIM(C84&amp;""))=0,"Fachbereich fehlt",IF(LEN(TRIM(D84&amp;""))=0,"Einsatzzweck fehlt",IF(LEN(TRIM(E84&amp;""))=0,"Fachliche Zuständigkeit fehlt",IF(LEN(TRIM(F84&amp;""))=0,"Datenarten fehlen",IF(LEN(TRIM(G84&amp;""))=0,"Prüfbedarf fehlt",IF(LEN(TRIM(H84&amp;""))=0,"Prüfpfad fehlt",IF(AND(H84&lt;&gt;"Offen",H84&lt;&gt;"Standard",H84&lt;&gt;"Vertieft",H84&lt;&gt;"Eskalation"),"Prüfpfad ungültig",IF(LEN(TRIM(I84&amp;""))=0,"Status fehlt",IF(AND(I84&lt;&gt;"Offen",I84&lt;&gt;"In Prüfung",I84&lt;&gt;"Freigegeben",I84&lt;&gt;"Mit Auflagen",I84&lt;&gt;"Nicht freigegeben",I84&lt;&gt;"Außer Betrieb"),"Status ungültig",IF(AND(OR(I84="Freigegeben",I84="Mit Auflagen",I84="Nicht freigegeben"),H84="Offen"),"Prüfpfad noch offen",IF(AND(OR(I84="In Prüfung",I84="Mit Auflagen",I84="Nicht freigegeben"),LEN(TRIM(J84&amp;""))=0),"Schritte / Auflagen fehlen",IF(AND(OR(I84="Freigegeben",I84="Mit Auflagen",I84="Nicht freigegeben",I84="Außer Betrieb"),OR(LEN(TRIM(K84&amp;""))=0,LEN(TRIM(L84&amp;""))=0)),"Entscheidungsnachweis fehlt",IF(AND(L84&lt;&gt;"",NOT(ISNUMBER(L84))),"Entscheidungsdatum prüfen",IF(AND(M84&lt;&gt;"",NOT(ISNUMBER(M84))),"Review-Datum prüfen",IF(AND(I84&lt;&gt;"Außer Betrieb",LEN(TRIM(M84&amp;""))=0),"Review-Termin fehlt",IF(AND(ISNUMBER(M84),M84&lt;TODAY(),I84&lt;&gt;"Außer Betrieb"),"Review überfällig","OK")))))))))))))))))))))))</x:f>
      </x:c>
    </x:row>
    <x:row r="85" ht="29" customHeight="1">
      <x:c r="A85" s="55"/>
      <x:c r="B85" s="55"/>
      <x:c r="C85" s="55"/>
      <x:c r="D85" s="55"/>
      <x:c r="E85" s="55"/>
      <x:c r="F85" s="55"/>
      <x:c r="G85" s="55"/>
      <x:c r="H85" s="55"/>
      <x:c r="I85" s="55"/>
      <x:c r="J85" s="55"/>
      <x:c r="K85" s="55"/>
      <x:c r="L85" s="62"/>
      <x:c r="M85" s="62"/>
      <x:c r="N85" s="59" t="str">
        <x:f>IF(COUNTA(A85:M85)=0,"",IF(LEN(TRIM(A85&amp;""))=0,"Fall-ID fehlt",IF(LEFT(A85,3)&lt;&gt;"UC-","Fall-ID-Format",IF(COUNTIF($A$8:$A$157,A85)&gt;1,"Fall-ID doppelt",IF(LEN(TRIM(B85&amp;""))=0,"System-ID fehlt",IF(COUNTIF(Systeme!$A$8:$A$82,B85)=0,"System-ID unbekannt",IF(COUNTIFS(Systeme!$A$8:$A$82,B85,Systeme!$G$8:$G$82,"OK")=0,"Systemdaten unvollständig",IF(LEN(TRIM(C85&amp;""))=0,"Fachbereich fehlt",IF(LEN(TRIM(D85&amp;""))=0,"Einsatzzweck fehlt",IF(LEN(TRIM(E85&amp;""))=0,"Fachliche Zuständigkeit fehlt",IF(LEN(TRIM(F85&amp;""))=0,"Datenarten fehlen",IF(LEN(TRIM(G85&amp;""))=0,"Prüfbedarf fehlt",IF(LEN(TRIM(H85&amp;""))=0,"Prüfpfad fehlt",IF(AND(H85&lt;&gt;"Offen",H85&lt;&gt;"Standard",H85&lt;&gt;"Vertieft",H85&lt;&gt;"Eskalation"),"Prüfpfad ungültig",IF(LEN(TRIM(I85&amp;""))=0,"Status fehlt",IF(AND(I85&lt;&gt;"Offen",I85&lt;&gt;"In Prüfung",I85&lt;&gt;"Freigegeben",I85&lt;&gt;"Mit Auflagen",I85&lt;&gt;"Nicht freigegeben",I85&lt;&gt;"Außer Betrieb"),"Status ungültig",IF(AND(OR(I85="Freigegeben",I85="Mit Auflagen",I85="Nicht freigegeben"),H85="Offen"),"Prüfpfad noch offen",IF(AND(OR(I85="In Prüfung",I85="Mit Auflagen",I85="Nicht freigegeben"),LEN(TRIM(J85&amp;""))=0),"Schritte / Auflagen fehlen",IF(AND(OR(I85="Freigegeben",I85="Mit Auflagen",I85="Nicht freigegeben",I85="Außer Betrieb"),OR(LEN(TRIM(K85&amp;""))=0,LEN(TRIM(L85&amp;""))=0)),"Entscheidungsnachweis fehlt",IF(AND(L85&lt;&gt;"",NOT(ISNUMBER(L85))),"Entscheidungsdatum prüfen",IF(AND(M85&lt;&gt;"",NOT(ISNUMBER(M85))),"Review-Datum prüfen",IF(AND(I85&lt;&gt;"Außer Betrieb",LEN(TRIM(M85&amp;""))=0),"Review-Termin fehlt",IF(AND(ISNUMBER(M85),M85&lt;TODAY(),I85&lt;&gt;"Außer Betrieb"),"Review überfällig","OK")))))))))))))))))))))))</x:f>
      </x:c>
    </x:row>
    <x:row r="86" ht="29" customHeight="1">
      <x:c r="A86" s="55"/>
      <x:c r="B86" s="55"/>
      <x:c r="C86" s="55"/>
      <x:c r="D86" s="55"/>
      <x:c r="E86" s="55"/>
      <x:c r="F86" s="55"/>
      <x:c r="G86" s="55"/>
      <x:c r="H86" s="55"/>
      <x:c r="I86" s="55"/>
      <x:c r="J86" s="55"/>
      <x:c r="K86" s="55"/>
      <x:c r="L86" s="62"/>
      <x:c r="M86" s="62"/>
      <x:c r="N86" s="59" t="str">
        <x:f>IF(COUNTA(A86:M86)=0,"",IF(LEN(TRIM(A86&amp;""))=0,"Fall-ID fehlt",IF(LEFT(A86,3)&lt;&gt;"UC-","Fall-ID-Format",IF(COUNTIF($A$8:$A$157,A86)&gt;1,"Fall-ID doppelt",IF(LEN(TRIM(B86&amp;""))=0,"System-ID fehlt",IF(COUNTIF(Systeme!$A$8:$A$82,B86)=0,"System-ID unbekannt",IF(COUNTIFS(Systeme!$A$8:$A$82,B86,Systeme!$G$8:$G$82,"OK")=0,"Systemdaten unvollständig",IF(LEN(TRIM(C86&amp;""))=0,"Fachbereich fehlt",IF(LEN(TRIM(D86&amp;""))=0,"Einsatzzweck fehlt",IF(LEN(TRIM(E86&amp;""))=0,"Fachliche Zuständigkeit fehlt",IF(LEN(TRIM(F86&amp;""))=0,"Datenarten fehlen",IF(LEN(TRIM(G86&amp;""))=0,"Prüfbedarf fehlt",IF(LEN(TRIM(H86&amp;""))=0,"Prüfpfad fehlt",IF(AND(H86&lt;&gt;"Offen",H86&lt;&gt;"Standard",H86&lt;&gt;"Vertieft",H86&lt;&gt;"Eskalation"),"Prüfpfad ungültig",IF(LEN(TRIM(I86&amp;""))=0,"Status fehlt",IF(AND(I86&lt;&gt;"Offen",I86&lt;&gt;"In Prüfung",I86&lt;&gt;"Freigegeben",I86&lt;&gt;"Mit Auflagen",I86&lt;&gt;"Nicht freigegeben",I86&lt;&gt;"Außer Betrieb"),"Status ungültig",IF(AND(OR(I86="Freigegeben",I86="Mit Auflagen",I86="Nicht freigegeben"),H86="Offen"),"Prüfpfad noch offen",IF(AND(OR(I86="In Prüfung",I86="Mit Auflagen",I86="Nicht freigegeben"),LEN(TRIM(J86&amp;""))=0),"Schritte / Auflagen fehlen",IF(AND(OR(I86="Freigegeben",I86="Mit Auflagen",I86="Nicht freigegeben",I86="Außer Betrieb"),OR(LEN(TRIM(K86&amp;""))=0,LEN(TRIM(L86&amp;""))=0)),"Entscheidungsnachweis fehlt",IF(AND(L86&lt;&gt;"",NOT(ISNUMBER(L86))),"Entscheidungsdatum prüfen",IF(AND(M86&lt;&gt;"",NOT(ISNUMBER(M86))),"Review-Datum prüfen",IF(AND(I86&lt;&gt;"Außer Betrieb",LEN(TRIM(M86&amp;""))=0),"Review-Termin fehlt",IF(AND(ISNUMBER(M86),M86&lt;TODAY(),I86&lt;&gt;"Außer Betrieb"),"Review überfällig","OK")))))))))))))))))))))))</x:f>
      </x:c>
    </x:row>
    <x:row r="87" ht="29" customHeight="1">
      <x:c r="A87" s="55"/>
      <x:c r="B87" s="55"/>
      <x:c r="C87" s="55"/>
      <x:c r="D87" s="55"/>
      <x:c r="E87" s="55"/>
      <x:c r="F87" s="55"/>
      <x:c r="G87" s="55"/>
      <x:c r="H87" s="55"/>
      <x:c r="I87" s="55"/>
      <x:c r="J87" s="55"/>
      <x:c r="K87" s="55"/>
      <x:c r="L87" s="62"/>
      <x:c r="M87" s="62"/>
      <x:c r="N87" s="59" t="str">
        <x:f>IF(COUNTA(A87:M87)=0,"",IF(LEN(TRIM(A87&amp;""))=0,"Fall-ID fehlt",IF(LEFT(A87,3)&lt;&gt;"UC-","Fall-ID-Format",IF(COUNTIF($A$8:$A$157,A87)&gt;1,"Fall-ID doppelt",IF(LEN(TRIM(B87&amp;""))=0,"System-ID fehlt",IF(COUNTIF(Systeme!$A$8:$A$82,B87)=0,"System-ID unbekannt",IF(COUNTIFS(Systeme!$A$8:$A$82,B87,Systeme!$G$8:$G$82,"OK")=0,"Systemdaten unvollständig",IF(LEN(TRIM(C87&amp;""))=0,"Fachbereich fehlt",IF(LEN(TRIM(D87&amp;""))=0,"Einsatzzweck fehlt",IF(LEN(TRIM(E87&amp;""))=0,"Fachliche Zuständigkeit fehlt",IF(LEN(TRIM(F87&amp;""))=0,"Datenarten fehlen",IF(LEN(TRIM(G87&amp;""))=0,"Prüfbedarf fehlt",IF(LEN(TRIM(H87&amp;""))=0,"Prüfpfad fehlt",IF(AND(H87&lt;&gt;"Offen",H87&lt;&gt;"Standard",H87&lt;&gt;"Vertieft",H87&lt;&gt;"Eskalation"),"Prüfpfad ungültig",IF(LEN(TRIM(I87&amp;""))=0,"Status fehlt",IF(AND(I87&lt;&gt;"Offen",I87&lt;&gt;"In Prüfung",I87&lt;&gt;"Freigegeben",I87&lt;&gt;"Mit Auflagen",I87&lt;&gt;"Nicht freigegeben",I87&lt;&gt;"Außer Betrieb"),"Status ungültig",IF(AND(OR(I87="Freigegeben",I87="Mit Auflagen",I87="Nicht freigegeben"),H87="Offen"),"Prüfpfad noch offen",IF(AND(OR(I87="In Prüfung",I87="Mit Auflagen",I87="Nicht freigegeben"),LEN(TRIM(J87&amp;""))=0),"Schritte / Auflagen fehlen",IF(AND(OR(I87="Freigegeben",I87="Mit Auflagen",I87="Nicht freigegeben",I87="Außer Betrieb"),OR(LEN(TRIM(K87&amp;""))=0,LEN(TRIM(L87&amp;""))=0)),"Entscheidungsnachweis fehlt",IF(AND(L87&lt;&gt;"",NOT(ISNUMBER(L87))),"Entscheidungsdatum prüfen",IF(AND(M87&lt;&gt;"",NOT(ISNUMBER(M87))),"Review-Datum prüfen",IF(AND(I87&lt;&gt;"Außer Betrieb",LEN(TRIM(M87&amp;""))=0),"Review-Termin fehlt",IF(AND(ISNUMBER(M87),M87&lt;TODAY(),I87&lt;&gt;"Außer Betrieb"),"Review überfällig","OK")))))))))))))))))))))))</x:f>
      </x:c>
    </x:row>
    <x:row r="88" ht="29" customHeight="1">
      <x:c r="A88" s="55"/>
      <x:c r="B88" s="55"/>
      <x:c r="C88" s="55"/>
      <x:c r="D88" s="55"/>
      <x:c r="E88" s="55"/>
      <x:c r="F88" s="55"/>
      <x:c r="G88" s="55"/>
      <x:c r="H88" s="55"/>
      <x:c r="I88" s="55"/>
      <x:c r="J88" s="55"/>
      <x:c r="K88" s="55"/>
      <x:c r="L88" s="62"/>
      <x:c r="M88" s="62"/>
      <x:c r="N88" s="59" t="str">
        <x:f>IF(COUNTA(A88:M88)=0,"",IF(LEN(TRIM(A88&amp;""))=0,"Fall-ID fehlt",IF(LEFT(A88,3)&lt;&gt;"UC-","Fall-ID-Format",IF(COUNTIF($A$8:$A$157,A88)&gt;1,"Fall-ID doppelt",IF(LEN(TRIM(B88&amp;""))=0,"System-ID fehlt",IF(COUNTIF(Systeme!$A$8:$A$82,B88)=0,"System-ID unbekannt",IF(COUNTIFS(Systeme!$A$8:$A$82,B88,Systeme!$G$8:$G$82,"OK")=0,"Systemdaten unvollständig",IF(LEN(TRIM(C88&amp;""))=0,"Fachbereich fehlt",IF(LEN(TRIM(D88&amp;""))=0,"Einsatzzweck fehlt",IF(LEN(TRIM(E88&amp;""))=0,"Fachliche Zuständigkeit fehlt",IF(LEN(TRIM(F88&amp;""))=0,"Datenarten fehlen",IF(LEN(TRIM(G88&amp;""))=0,"Prüfbedarf fehlt",IF(LEN(TRIM(H88&amp;""))=0,"Prüfpfad fehlt",IF(AND(H88&lt;&gt;"Offen",H88&lt;&gt;"Standard",H88&lt;&gt;"Vertieft",H88&lt;&gt;"Eskalation"),"Prüfpfad ungültig",IF(LEN(TRIM(I88&amp;""))=0,"Status fehlt",IF(AND(I88&lt;&gt;"Offen",I88&lt;&gt;"In Prüfung",I88&lt;&gt;"Freigegeben",I88&lt;&gt;"Mit Auflagen",I88&lt;&gt;"Nicht freigegeben",I88&lt;&gt;"Außer Betrieb"),"Status ungültig",IF(AND(OR(I88="Freigegeben",I88="Mit Auflagen",I88="Nicht freigegeben"),H88="Offen"),"Prüfpfad noch offen",IF(AND(OR(I88="In Prüfung",I88="Mit Auflagen",I88="Nicht freigegeben"),LEN(TRIM(J88&amp;""))=0),"Schritte / Auflagen fehlen",IF(AND(OR(I88="Freigegeben",I88="Mit Auflagen",I88="Nicht freigegeben",I88="Außer Betrieb"),OR(LEN(TRIM(K88&amp;""))=0,LEN(TRIM(L88&amp;""))=0)),"Entscheidungsnachweis fehlt",IF(AND(L88&lt;&gt;"",NOT(ISNUMBER(L88))),"Entscheidungsdatum prüfen",IF(AND(M88&lt;&gt;"",NOT(ISNUMBER(M88))),"Review-Datum prüfen",IF(AND(I88&lt;&gt;"Außer Betrieb",LEN(TRIM(M88&amp;""))=0),"Review-Termin fehlt",IF(AND(ISNUMBER(M88),M88&lt;TODAY(),I88&lt;&gt;"Außer Betrieb"),"Review überfällig","OK")))))))))))))))))))))))</x:f>
      </x:c>
    </x:row>
    <x:row r="89" ht="29" customHeight="1">
      <x:c r="A89" s="55"/>
      <x:c r="B89" s="55"/>
      <x:c r="C89" s="55"/>
      <x:c r="D89" s="55"/>
      <x:c r="E89" s="55"/>
      <x:c r="F89" s="55"/>
      <x:c r="G89" s="55"/>
      <x:c r="H89" s="55"/>
      <x:c r="I89" s="55"/>
      <x:c r="J89" s="55"/>
      <x:c r="K89" s="55"/>
      <x:c r="L89" s="62"/>
      <x:c r="M89" s="62"/>
      <x:c r="N89" s="59" t="str">
        <x:f>IF(COUNTA(A89:M89)=0,"",IF(LEN(TRIM(A89&amp;""))=0,"Fall-ID fehlt",IF(LEFT(A89,3)&lt;&gt;"UC-","Fall-ID-Format",IF(COUNTIF($A$8:$A$157,A89)&gt;1,"Fall-ID doppelt",IF(LEN(TRIM(B89&amp;""))=0,"System-ID fehlt",IF(COUNTIF(Systeme!$A$8:$A$82,B89)=0,"System-ID unbekannt",IF(COUNTIFS(Systeme!$A$8:$A$82,B89,Systeme!$G$8:$G$82,"OK")=0,"Systemdaten unvollständig",IF(LEN(TRIM(C89&amp;""))=0,"Fachbereich fehlt",IF(LEN(TRIM(D89&amp;""))=0,"Einsatzzweck fehlt",IF(LEN(TRIM(E89&amp;""))=0,"Fachliche Zuständigkeit fehlt",IF(LEN(TRIM(F89&amp;""))=0,"Datenarten fehlen",IF(LEN(TRIM(G89&amp;""))=0,"Prüfbedarf fehlt",IF(LEN(TRIM(H89&amp;""))=0,"Prüfpfad fehlt",IF(AND(H89&lt;&gt;"Offen",H89&lt;&gt;"Standard",H89&lt;&gt;"Vertieft",H89&lt;&gt;"Eskalation"),"Prüfpfad ungültig",IF(LEN(TRIM(I89&amp;""))=0,"Status fehlt",IF(AND(I89&lt;&gt;"Offen",I89&lt;&gt;"In Prüfung",I89&lt;&gt;"Freigegeben",I89&lt;&gt;"Mit Auflagen",I89&lt;&gt;"Nicht freigegeben",I89&lt;&gt;"Außer Betrieb"),"Status ungültig",IF(AND(OR(I89="Freigegeben",I89="Mit Auflagen",I89="Nicht freigegeben"),H89="Offen"),"Prüfpfad noch offen",IF(AND(OR(I89="In Prüfung",I89="Mit Auflagen",I89="Nicht freigegeben"),LEN(TRIM(J89&amp;""))=0),"Schritte / Auflagen fehlen",IF(AND(OR(I89="Freigegeben",I89="Mit Auflagen",I89="Nicht freigegeben",I89="Außer Betrieb"),OR(LEN(TRIM(K89&amp;""))=0,LEN(TRIM(L89&amp;""))=0)),"Entscheidungsnachweis fehlt",IF(AND(L89&lt;&gt;"",NOT(ISNUMBER(L89))),"Entscheidungsdatum prüfen",IF(AND(M89&lt;&gt;"",NOT(ISNUMBER(M89))),"Review-Datum prüfen",IF(AND(I89&lt;&gt;"Außer Betrieb",LEN(TRIM(M89&amp;""))=0),"Review-Termin fehlt",IF(AND(ISNUMBER(M89),M89&lt;TODAY(),I89&lt;&gt;"Außer Betrieb"),"Review überfällig","OK")))))))))))))))))))))))</x:f>
      </x:c>
    </x:row>
    <x:row r="90" ht="29" customHeight="1">
      <x:c r="A90" s="55"/>
      <x:c r="B90" s="55"/>
      <x:c r="C90" s="55"/>
      <x:c r="D90" s="55"/>
      <x:c r="E90" s="55"/>
      <x:c r="F90" s="55"/>
      <x:c r="G90" s="55"/>
      <x:c r="H90" s="55"/>
      <x:c r="I90" s="55"/>
      <x:c r="J90" s="55"/>
      <x:c r="K90" s="55"/>
      <x:c r="L90" s="62"/>
      <x:c r="M90" s="62"/>
      <x:c r="N90" s="59" t="str">
        <x:f>IF(COUNTA(A90:M90)=0,"",IF(LEN(TRIM(A90&amp;""))=0,"Fall-ID fehlt",IF(LEFT(A90,3)&lt;&gt;"UC-","Fall-ID-Format",IF(COUNTIF($A$8:$A$157,A90)&gt;1,"Fall-ID doppelt",IF(LEN(TRIM(B90&amp;""))=0,"System-ID fehlt",IF(COUNTIF(Systeme!$A$8:$A$82,B90)=0,"System-ID unbekannt",IF(COUNTIFS(Systeme!$A$8:$A$82,B90,Systeme!$G$8:$G$82,"OK")=0,"Systemdaten unvollständig",IF(LEN(TRIM(C90&amp;""))=0,"Fachbereich fehlt",IF(LEN(TRIM(D90&amp;""))=0,"Einsatzzweck fehlt",IF(LEN(TRIM(E90&amp;""))=0,"Fachliche Zuständigkeit fehlt",IF(LEN(TRIM(F90&amp;""))=0,"Datenarten fehlen",IF(LEN(TRIM(G90&amp;""))=0,"Prüfbedarf fehlt",IF(LEN(TRIM(H90&amp;""))=0,"Prüfpfad fehlt",IF(AND(H90&lt;&gt;"Offen",H90&lt;&gt;"Standard",H90&lt;&gt;"Vertieft",H90&lt;&gt;"Eskalation"),"Prüfpfad ungültig",IF(LEN(TRIM(I90&amp;""))=0,"Status fehlt",IF(AND(I90&lt;&gt;"Offen",I90&lt;&gt;"In Prüfung",I90&lt;&gt;"Freigegeben",I90&lt;&gt;"Mit Auflagen",I90&lt;&gt;"Nicht freigegeben",I90&lt;&gt;"Außer Betrieb"),"Status ungültig",IF(AND(OR(I90="Freigegeben",I90="Mit Auflagen",I90="Nicht freigegeben"),H90="Offen"),"Prüfpfad noch offen",IF(AND(OR(I90="In Prüfung",I90="Mit Auflagen",I90="Nicht freigegeben"),LEN(TRIM(J90&amp;""))=0),"Schritte / Auflagen fehlen",IF(AND(OR(I90="Freigegeben",I90="Mit Auflagen",I90="Nicht freigegeben",I90="Außer Betrieb"),OR(LEN(TRIM(K90&amp;""))=0,LEN(TRIM(L90&amp;""))=0)),"Entscheidungsnachweis fehlt",IF(AND(L90&lt;&gt;"",NOT(ISNUMBER(L90))),"Entscheidungsdatum prüfen",IF(AND(M90&lt;&gt;"",NOT(ISNUMBER(M90))),"Review-Datum prüfen",IF(AND(I90&lt;&gt;"Außer Betrieb",LEN(TRIM(M90&amp;""))=0),"Review-Termin fehlt",IF(AND(ISNUMBER(M90),M90&lt;TODAY(),I90&lt;&gt;"Außer Betrieb"),"Review überfällig","OK")))))))))))))))))))))))</x:f>
      </x:c>
    </x:row>
    <x:row r="91" ht="29" customHeight="1">
      <x:c r="A91" s="55"/>
      <x:c r="B91" s="55"/>
      <x:c r="C91" s="55"/>
      <x:c r="D91" s="55"/>
      <x:c r="E91" s="55"/>
      <x:c r="F91" s="55"/>
      <x:c r="G91" s="55"/>
      <x:c r="H91" s="55"/>
      <x:c r="I91" s="55"/>
      <x:c r="J91" s="55"/>
      <x:c r="K91" s="55"/>
      <x:c r="L91" s="62"/>
      <x:c r="M91" s="62"/>
      <x:c r="N91" s="59" t="str">
        <x:f>IF(COUNTA(A91:M91)=0,"",IF(LEN(TRIM(A91&amp;""))=0,"Fall-ID fehlt",IF(LEFT(A91,3)&lt;&gt;"UC-","Fall-ID-Format",IF(COUNTIF($A$8:$A$157,A91)&gt;1,"Fall-ID doppelt",IF(LEN(TRIM(B91&amp;""))=0,"System-ID fehlt",IF(COUNTIF(Systeme!$A$8:$A$82,B91)=0,"System-ID unbekannt",IF(COUNTIFS(Systeme!$A$8:$A$82,B91,Systeme!$G$8:$G$82,"OK")=0,"Systemdaten unvollständig",IF(LEN(TRIM(C91&amp;""))=0,"Fachbereich fehlt",IF(LEN(TRIM(D91&amp;""))=0,"Einsatzzweck fehlt",IF(LEN(TRIM(E91&amp;""))=0,"Fachliche Zuständigkeit fehlt",IF(LEN(TRIM(F91&amp;""))=0,"Datenarten fehlen",IF(LEN(TRIM(G91&amp;""))=0,"Prüfbedarf fehlt",IF(LEN(TRIM(H91&amp;""))=0,"Prüfpfad fehlt",IF(AND(H91&lt;&gt;"Offen",H91&lt;&gt;"Standard",H91&lt;&gt;"Vertieft",H91&lt;&gt;"Eskalation"),"Prüfpfad ungültig",IF(LEN(TRIM(I91&amp;""))=0,"Status fehlt",IF(AND(I91&lt;&gt;"Offen",I91&lt;&gt;"In Prüfung",I91&lt;&gt;"Freigegeben",I91&lt;&gt;"Mit Auflagen",I91&lt;&gt;"Nicht freigegeben",I91&lt;&gt;"Außer Betrieb"),"Status ungültig",IF(AND(OR(I91="Freigegeben",I91="Mit Auflagen",I91="Nicht freigegeben"),H91="Offen"),"Prüfpfad noch offen",IF(AND(OR(I91="In Prüfung",I91="Mit Auflagen",I91="Nicht freigegeben"),LEN(TRIM(J91&amp;""))=0),"Schritte / Auflagen fehlen",IF(AND(OR(I91="Freigegeben",I91="Mit Auflagen",I91="Nicht freigegeben",I91="Außer Betrieb"),OR(LEN(TRIM(K91&amp;""))=0,LEN(TRIM(L91&amp;""))=0)),"Entscheidungsnachweis fehlt",IF(AND(L91&lt;&gt;"",NOT(ISNUMBER(L91))),"Entscheidungsdatum prüfen",IF(AND(M91&lt;&gt;"",NOT(ISNUMBER(M91))),"Review-Datum prüfen",IF(AND(I91&lt;&gt;"Außer Betrieb",LEN(TRIM(M91&amp;""))=0),"Review-Termin fehlt",IF(AND(ISNUMBER(M91),M91&lt;TODAY(),I91&lt;&gt;"Außer Betrieb"),"Review überfällig","OK")))))))))))))))))))))))</x:f>
      </x:c>
    </x:row>
    <x:row r="92" ht="29" customHeight="1">
      <x:c r="A92" s="55"/>
      <x:c r="B92" s="55"/>
      <x:c r="C92" s="55"/>
      <x:c r="D92" s="55"/>
      <x:c r="E92" s="55"/>
      <x:c r="F92" s="55"/>
      <x:c r="G92" s="55"/>
      <x:c r="H92" s="55"/>
      <x:c r="I92" s="55"/>
      <x:c r="J92" s="55"/>
      <x:c r="K92" s="55"/>
      <x:c r="L92" s="62"/>
      <x:c r="M92" s="62"/>
      <x:c r="N92" s="59" t="str">
        <x:f>IF(COUNTA(A92:M92)=0,"",IF(LEN(TRIM(A92&amp;""))=0,"Fall-ID fehlt",IF(LEFT(A92,3)&lt;&gt;"UC-","Fall-ID-Format",IF(COUNTIF($A$8:$A$157,A92)&gt;1,"Fall-ID doppelt",IF(LEN(TRIM(B92&amp;""))=0,"System-ID fehlt",IF(COUNTIF(Systeme!$A$8:$A$82,B92)=0,"System-ID unbekannt",IF(COUNTIFS(Systeme!$A$8:$A$82,B92,Systeme!$G$8:$G$82,"OK")=0,"Systemdaten unvollständig",IF(LEN(TRIM(C92&amp;""))=0,"Fachbereich fehlt",IF(LEN(TRIM(D92&amp;""))=0,"Einsatzzweck fehlt",IF(LEN(TRIM(E92&amp;""))=0,"Fachliche Zuständigkeit fehlt",IF(LEN(TRIM(F92&amp;""))=0,"Datenarten fehlen",IF(LEN(TRIM(G92&amp;""))=0,"Prüfbedarf fehlt",IF(LEN(TRIM(H92&amp;""))=0,"Prüfpfad fehlt",IF(AND(H92&lt;&gt;"Offen",H92&lt;&gt;"Standard",H92&lt;&gt;"Vertieft",H92&lt;&gt;"Eskalation"),"Prüfpfad ungültig",IF(LEN(TRIM(I92&amp;""))=0,"Status fehlt",IF(AND(I92&lt;&gt;"Offen",I92&lt;&gt;"In Prüfung",I92&lt;&gt;"Freigegeben",I92&lt;&gt;"Mit Auflagen",I92&lt;&gt;"Nicht freigegeben",I92&lt;&gt;"Außer Betrieb"),"Status ungültig",IF(AND(OR(I92="Freigegeben",I92="Mit Auflagen",I92="Nicht freigegeben"),H92="Offen"),"Prüfpfad noch offen",IF(AND(OR(I92="In Prüfung",I92="Mit Auflagen",I92="Nicht freigegeben"),LEN(TRIM(J92&amp;""))=0),"Schritte / Auflagen fehlen",IF(AND(OR(I92="Freigegeben",I92="Mit Auflagen",I92="Nicht freigegeben",I92="Außer Betrieb"),OR(LEN(TRIM(K92&amp;""))=0,LEN(TRIM(L92&amp;""))=0)),"Entscheidungsnachweis fehlt",IF(AND(L92&lt;&gt;"",NOT(ISNUMBER(L92))),"Entscheidungsdatum prüfen",IF(AND(M92&lt;&gt;"",NOT(ISNUMBER(M92))),"Review-Datum prüfen",IF(AND(I92&lt;&gt;"Außer Betrieb",LEN(TRIM(M92&amp;""))=0),"Review-Termin fehlt",IF(AND(ISNUMBER(M92),M92&lt;TODAY(),I92&lt;&gt;"Außer Betrieb"),"Review überfällig","OK")))))))))))))))))))))))</x:f>
      </x:c>
    </x:row>
    <x:row r="93" ht="29" customHeight="1">
      <x:c r="A93" s="55"/>
      <x:c r="B93" s="55"/>
      <x:c r="C93" s="55"/>
      <x:c r="D93" s="55"/>
      <x:c r="E93" s="55"/>
      <x:c r="F93" s="55"/>
      <x:c r="G93" s="55"/>
      <x:c r="H93" s="55"/>
      <x:c r="I93" s="55"/>
      <x:c r="J93" s="55"/>
      <x:c r="K93" s="55"/>
      <x:c r="L93" s="62"/>
      <x:c r="M93" s="62"/>
      <x:c r="N93" s="59" t="str">
        <x:f>IF(COUNTA(A93:M93)=0,"",IF(LEN(TRIM(A93&amp;""))=0,"Fall-ID fehlt",IF(LEFT(A93,3)&lt;&gt;"UC-","Fall-ID-Format",IF(COUNTIF($A$8:$A$157,A93)&gt;1,"Fall-ID doppelt",IF(LEN(TRIM(B93&amp;""))=0,"System-ID fehlt",IF(COUNTIF(Systeme!$A$8:$A$82,B93)=0,"System-ID unbekannt",IF(COUNTIFS(Systeme!$A$8:$A$82,B93,Systeme!$G$8:$G$82,"OK")=0,"Systemdaten unvollständig",IF(LEN(TRIM(C93&amp;""))=0,"Fachbereich fehlt",IF(LEN(TRIM(D93&amp;""))=0,"Einsatzzweck fehlt",IF(LEN(TRIM(E93&amp;""))=0,"Fachliche Zuständigkeit fehlt",IF(LEN(TRIM(F93&amp;""))=0,"Datenarten fehlen",IF(LEN(TRIM(G93&amp;""))=0,"Prüfbedarf fehlt",IF(LEN(TRIM(H93&amp;""))=0,"Prüfpfad fehlt",IF(AND(H93&lt;&gt;"Offen",H93&lt;&gt;"Standard",H93&lt;&gt;"Vertieft",H93&lt;&gt;"Eskalation"),"Prüfpfad ungültig",IF(LEN(TRIM(I93&amp;""))=0,"Status fehlt",IF(AND(I93&lt;&gt;"Offen",I93&lt;&gt;"In Prüfung",I93&lt;&gt;"Freigegeben",I93&lt;&gt;"Mit Auflagen",I93&lt;&gt;"Nicht freigegeben",I93&lt;&gt;"Außer Betrieb"),"Status ungültig",IF(AND(OR(I93="Freigegeben",I93="Mit Auflagen",I93="Nicht freigegeben"),H93="Offen"),"Prüfpfad noch offen",IF(AND(OR(I93="In Prüfung",I93="Mit Auflagen",I93="Nicht freigegeben"),LEN(TRIM(J93&amp;""))=0),"Schritte / Auflagen fehlen",IF(AND(OR(I93="Freigegeben",I93="Mit Auflagen",I93="Nicht freigegeben",I93="Außer Betrieb"),OR(LEN(TRIM(K93&amp;""))=0,LEN(TRIM(L93&amp;""))=0)),"Entscheidungsnachweis fehlt",IF(AND(L93&lt;&gt;"",NOT(ISNUMBER(L93))),"Entscheidungsdatum prüfen",IF(AND(M93&lt;&gt;"",NOT(ISNUMBER(M93))),"Review-Datum prüfen",IF(AND(I93&lt;&gt;"Außer Betrieb",LEN(TRIM(M93&amp;""))=0),"Review-Termin fehlt",IF(AND(ISNUMBER(M93),M93&lt;TODAY(),I93&lt;&gt;"Außer Betrieb"),"Review überfällig","OK")))))))))))))))))))))))</x:f>
      </x:c>
    </x:row>
    <x:row r="94" ht="29" customHeight="1">
      <x:c r="A94" s="55"/>
      <x:c r="B94" s="55"/>
      <x:c r="C94" s="55"/>
      <x:c r="D94" s="55"/>
      <x:c r="E94" s="55"/>
      <x:c r="F94" s="55"/>
      <x:c r="G94" s="55"/>
      <x:c r="H94" s="55"/>
      <x:c r="I94" s="55"/>
      <x:c r="J94" s="55"/>
      <x:c r="K94" s="55"/>
      <x:c r="L94" s="62"/>
      <x:c r="M94" s="62"/>
      <x:c r="N94" s="59" t="str">
        <x:f>IF(COUNTA(A94:M94)=0,"",IF(LEN(TRIM(A94&amp;""))=0,"Fall-ID fehlt",IF(LEFT(A94,3)&lt;&gt;"UC-","Fall-ID-Format",IF(COUNTIF($A$8:$A$157,A94)&gt;1,"Fall-ID doppelt",IF(LEN(TRIM(B94&amp;""))=0,"System-ID fehlt",IF(COUNTIF(Systeme!$A$8:$A$82,B94)=0,"System-ID unbekannt",IF(COUNTIFS(Systeme!$A$8:$A$82,B94,Systeme!$G$8:$G$82,"OK")=0,"Systemdaten unvollständig",IF(LEN(TRIM(C94&amp;""))=0,"Fachbereich fehlt",IF(LEN(TRIM(D94&amp;""))=0,"Einsatzzweck fehlt",IF(LEN(TRIM(E94&amp;""))=0,"Fachliche Zuständigkeit fehlt",IF(LEN(TRIM(F94&amp;""))=0,"Datenarten fehlen",IF(LEN(TRIM(G94&amp;""))=0,"Prüfbedarf fehlt",IF(LEN(TRIM(H94&amp;""))=0,"Prüfpfad fehlt",IF(AND(H94&lt;&gt;"Offen",H94&lt;&gt;"Standard",H94&lt;&gt;"Vertieft",H94&lt;&gt;"Eskalation"),"Prüfpfad ungültig",IF(LEN(TRIM(I94&amp;""))=0,"Status fehlt",IF(AND(I94&lt;&gt;"Offen",I94&lt;&gt;"In Prüfung",I94&lt;&gt;"Freigegeben",I94&lt;&gt;"Mit Auflagen",I94&lt;&gt;"Nicht freigegeben",I94&lt;&gt;"Außer Betrieb"),"Status ungültig",IF(AND(OR(I94="Freigegeben",I94="Mit Auflagen",I94="Nicht freigegeben"),H94="Offen"),"Prüfpfad noch offen",IF(AND(OR(I94="In Prüfung",I94="Mit Auflagen",I94="Nicht freigegeben"),LEN(TRIM(J94&amp;""))=0),"Schritte / Auflagen fehlen",IF(AND(OR(I94="Freigegeben",I94="Mit Auflagen",I94="Nicht freigegeben",I94="Außer Betrieb"),OR(LEN(TRIM(K94&amp;""))=0,LEN(TRIM(L94&amp;""))=0)),"Entscheidungsnachweis fehlt",IF(AND(L94&lt;&gt;"",NOT(ISNUMBER(L94))),"Entscheidungsdatum prüfen",IF(AND(M94&lt;&gt;"",NOT(ISNUMBER(M94))),"Review-Datum prüfen",IF(AND(I94&lt;&gt;"Außer Betrieb",LEN(TRIM(M94&amp;""))=0),"Review-Termin fehlt",IF(AND(ISNUMBER(M94),M94&lt;TODAY(),I94&lt;&gt;"Außer Betrieb"),"Review überfällig","OK")))))))))))))))))))))))</x:f>
      </x:c>
    </x:row>
    <x:row r="95" ht="29" customHeight="1">
      <x:c r="A95" s="55"/>
      <x:c r="B95" s="55"/>
      <x:c r="C95" s="55"/>
      <x:c r="D95" s="55"/>
      <x:c r="E95" s="55"/>
      <x:c r="F95" s="55"/>
      <x:c r="G95" s="55"/>
      <x:c r="H95" s="55"/>
      <x:c r="I95" s="55"/>
      <x:c r="J95" s="55"/>
      <x:c r="K95" s="55"/>
      <x:c r="L95" s="62"/>
      <x:c r="M95" s="62"/>
      <x:c r="N95" s="59" t="str">
        <x:f>IF(COUNTA(A95:M95)=0,"",IF(LEN(TRIM(A95&amp;""))=0,"Fall-ID fehlt",IF(LEFT(A95,3)&lt;&gt;"UC-","Fall-ID-Format",IF(COUNTIF($A$8:$A$157,A95)&gt;1,"Fall-ID doppelt",IF(LEN(TRIM(B95&amp;""))=0,"System-ID fehlt",IF(COUNTIF(Systeme!$A$8:$A$82,B95)=0,"System-ID unbekannt",IF(COUNTIFS(Systeme!$A$8:$A$82,B95,Systeme!$G$8:$G$82,"OK")=0,"Systemdaten unvollständig",IF(LEN(TRIM(C95&amp;""))=0,"Fachbereich fehlt",IF(LEN(TRIM(D95&amp;""))=0,"Einsatzzweck fehlt",IF(LEN(TRIM(E95&amp;""))=0,"Fachliche Zuständigkeit fehlt",IF(LEN(TRIM(F95&amp;""))=0,"Datenarten fehlen",IF(LEN(TRIM(G95&amp;""))=0,"Prüfbedarf fehlt",IF(LEN(TRIM(H95&amp;""))=0,"Prüfpfad fehlt",IF(AND(H95&lt;&gt;"Offen",H95&lt;&gt;"Standard",H95&lt;&gt;"Vertieft",H95&lt;&gt;"Eskalation"),"Prüfpfad ungültig",IF(LEN(TRIM(I95&amp;""))=0,"Status fehlt",IF(AND(I95&lt;&gt;"Offen",I95&lt;&gt;"In Prüfung",I95&lt;&gt;"Freigegeben",I95&lt;&gt;"Mit Auflagen",I95&lt;&gt;"Nicht freigegeben",I95&lt;&gt;"Außer Betrieb"),"Status ungültig",IF(AND(OR(I95="Freigegeben",I95="Mit Auflagen",I95="Nicht freigegeben"),H95="Offen"),"Prüfpfad noch offen",IF(AND(OR(I95="In Prüfung",I95="Mit Auflagen",I95="Nicht freigegeben"),LEN(TRIM(J95&amp;""))=0),"Schritte / Auflagen fehlen",IF(AND(OR(I95="Freigegeben",I95="Mit Auflagen",I95="Nicht freigegeben",I95="Außer Betrieb"),OR(LEN(TRIM(K95&amp;""))=0,LEN(TRIM(L95&amp;""))=0)),"Entscheidungsnachweis fehlt",IF(AND(L95&lt;&gt;"",NOT(ISNUMBER(L95))),"Entscheidungsdatum prüfen",IF(AND(M95&lt;&gt;"",NOT(ISNUMBER(M95))),"Review-Datum prüfen",IF(AND(I95&lt;&gt;"Außer Betrieb",LEN(TRIM(M95&amp;""))=0),"Review-Termin fehlt",IF(AND(ISNUMBER(M95),M95&lt;TODAY(),I95&lt;&gt;"Außer Betrieb"),"Review überfällig","OK")))))))))))))))))))))))</x:f>
      </x:c>
    </x:row>
    <x:row r="96" ht="29" customHeight="1">
      <x:c r="A96" s="55"/>
      <x:c r="B96" s="55"/>
      <x:c r="C96" s="55"/>
      <x:c r="D96" s="55"/>
      <x:c r="E96" s="55"/>
      <x:c r="F96" s="55"/>
      <x:c r="G96" s="55"/>
      <x:c r="H96" s="55"/>
      <x:c r="I96" s="55"/>
      <x:c r="J96" s="55"/>
      <x:c r="K96" s="55"/>
      <x:c r="L96" s="62"/>
      <x:c r="M96" s="62"/>
      <x:c r="N96" s="59" t="str">
        <x:f>IF(COUNTA(A96:M96)=0,"",IF(LEN(TRIM(A96&amp;""))=0,"Fall-ID fehlt",IF(LEFT(A96,3)&lt;&gt;"UC-","Fall-ID-Format",IF(COUNTIF($A$8:$A$157,A96)&gt;1,"Fall-ID doppelt",IF(LEN(TRIM(B96&amp;""))=0,"System-ID fehlt",IF(COUNTIF(Systeme!$A$8:$A$82,B96)=0,"System-ID unbekannt",IF(COUNTIFS(Systeme!$A$8:$A$82,B96,Systeme!$G$8:$G$82,"OK")=0,"Systemdaten unvollständig",IF(LEN(TRIM(C96&amp;""))=0,"Fachbereich fehlt",IF(LEN(TRIM(D96&amp;""))=0,"Einsatzzweck fehlt",IF(LEN(TRIM(E96&amp;""))=0,"Fachliche Zuständigkeit fehlt",IF(LEN(TRIM(F96&amp;""))=0,"Datenarten fehlen",IF(LEN(TRIM(G96&amp;""))=0,"Prüfbedarf fehlt",IF(LEN(TRIM(H96&amp;""))=0,"Prüfpfad fehlt",IF(AND(H96&lt;&gt;"Offen",H96&lt;&gt;"Standard",H96&lt;&gt;"Vertieft",H96&lt;&gt;"Eskalation"),"Prüfpfad ungültig",IF(LEN(TRIM(I96&amp;""))=0,"Status fehlt",IF(AND(I96&lt;&gt;"Offen",I96&lt;&gt;"In Prüfung",I96&lt;&gt;"Freigegeben",I96&lt;&gt;"Mit Auflagen",I96&lt;&gt;"Nicht freigegeben",I96&lt;&gt;"Außer Betrieb"),"Status ungültig",IF(AND(OR(I96="Freigegeben",I96="Mit Auflagen",I96="Nicht freigegeben"),H96="Offen"),"Prüfpfad noch offen",IF(AND(OR(I96="In Prüfung",I96="Mit Auflagen",I96="Nicht freigegeben"),LEN(TRIM(J96&amp;""))=0),"Schritte / Auflagen fehlen",IF(AND(OR(I96="Freigegeben",I96="Mit Auflagen",I96="Nicht freigegeben",I96="Außer Betrieb"),OR(LEN(TRIM(K96&amp;""))=0,LEN(TRIM(L96&amp;""))=0)),"Entscheidungsnachweis fehlt",IF(AND(L96&lt;&gt;"",NOT(ISNUMBER(L96))),"Entscheidungsdatum prüfen",IF(AND(M96&lt;&gt;"",NOT(ISNUMBER(M96))),"Review-Datum prüfen",IF(AND(I96&lt;&gt;"Außer Betrieb",LEN(TRIM(M96&amp;""))=0),"Review-Termin fehlt",IF(AND(ISNUMBER(M96),M96&lt;TODAY(),I96&lt;&gt;"Außer Betrieb"),"Review überfällig","OK")))))))))))))))))))))))</x:f>
      </x:c>
    </x:row>
    <x:row r="97" ht="29" customHeight="1">
      <x:c r="A97" s="55"/>
      <x:c r="B97" s="55"/>
      <x:c r="C97" s="55"/>
      <x:c r="D97" s="55"/>
      <x:c r="E97" s="55"/>
      <x:c r="F97" s="55"/>
      <x:c r="G97" s="55"/>
      <x:c r="H97" s="55"/>
      <x:c r="I97" s="55"/>
      <x:c r="J97" s="55"/>
      <x:c r="K97" s="55"/>
      <x:c r="L97" s="62"/>
      <x:c r="M97" s="62"/>
      <x:c r="N97" s="59" t="str">
        <x:f>IF(COUNTA(A97:M97)=0,"",IF(LEN(TRIM(A97&amp;""))=0,"Fall-ID fehlt",IF(LEFT(A97,3)&lt;&gt;"UC-","Fall-ID-Format",IF(COUNTIF($A$8:$A$157,A97)&gt;1,"Fall-ID doppelt",IF(LEN(TRIM(B97&amp;""))=0,"System-ID fehlt",IF(COUNTIF(Systeme!$A$8:$A$82,B97)=0,"System-ID unbekannt",IF(COUNTIFS(Systeme!$A$8:$A$82,B97,Systeme!$G$8:$G$82,"OK")=0,"Systemdaten unvollständig",IF(LEN(TRIM(C97&amp;""))=0,"Fachbereich fehlt",IF(LEN(TRIM(D97&amp;""))=0,"Einsatzzweck fehlt",IF(LEN(TRIM(E97&amp;""))=0,"Fachliche Zuständigkeit fehlt",IF(LEN(TRIM(F97&amp;""))=0,"Datenarten fehlen",IF(LEN(TRIM(G97&amp;""))=0,"Prüfbedarf fehlt",IF(LEN(TRIM(H97&amp;""))=0,"Prüfpfad fehlt",IF(AND(H97&lt;&gt;"Offen",H97&lt;&gt;"Standard",H97&lt;&gt;"Vertieft",H97&lt;&gt;"Eskalation"),"Prüfpfad ungültig",IF(LEN(TRIM(I97&amp;""))=0,"Status fehlt",IF(AND(I97&lt;&gt;"Offen",I97&lt;&gt;"In Prüfung",I97&lt;&gt;"Freigegeben",I97&lt;&gt;"Mit Auflagen",I97&lt;&gt;"Nicht freigegeben",I97&lt;&gt;"Außer Betrieb"),"Status ungültig",IF(AND(OR(I97="Freigegeben",I97="Mit Auflagen",I97="Nicht freigegeben"),H97="Offen"),"Prüfpfad noch offen",IF(AND(OR(I97="In Prüfung",I97="Mit Auflagen",I97="Nicht freigegeben"),LEN(TRIM(J97&amp;""))=0),"Schritte / Auflagen fehlen",IF(AND(OR(I97="Freigegeben",I97="Mit Auflagen",I97="Nicht freigegeben",I97="Außer Betrieb"),OR(LEN(TRIM(K97&amp;""))=0,LEN(TRIM(L97&amp;""))=0)),"Entscheidungsnachweis fehlt",IF(AND(L97&lt;&gt;"",NOT(ISNUMBER(L97))),"Entscheidungsdatum prüfen",IF(AND(M97&lt;&gt;"",NOT(ISNUMBER(M97))),"Review-Datum prüfen",IF(AND(I97&lt;&gt;"Außer Betrieb",LEN(TRIM(M97&amp;""))=0),"Review-Termin fehlt",IF(AND(ISNUMBER(M97),M97&lt;TODAY(),I97&lt;&gt;"Außer Betrieb"),"Review überfällig","OK")))))))))))))))))))))))</x:f>
      </x:c>
    </x:row>
    <x:row r="98" ht="29" customHeight="1">
      <x:c r="A98" s="55"/>
      <x:c r="B98" s="55"/>
      <x:c r="C98" s="55"/>
      <x:c r="D98" s="55"/>
      <x:c r="E98" s="55"/>
      <x:c r="F98" s="55"/>
      <x:c r="G98" s="55"/>
      <x:c r="H98" s="55"/>
      <x:c r="I98" s="55"/>
      <x:c r="J98" s="55"/>
      <x:c r="K98" s="55"/>
      <x:c r="L98" s="62"/>
      <x:c r="M98" s="62"/>
      <x:c r="N98" s="59" t="str">
        <x:f>IF(COUNTA(A98:M98)=0,"",IF(LEN(TRIM(A98&amp;""))=0,"Fall-ID fehlt",IF(LEFT(A98,3)&lt;&gt;"UC-","Fall-ID-Format",IF(COUNTIF($A$8:$A$157,A98)&gt;1,"Fall-ID doppelt",IF(LEN(TRIM(B98&amp;""))=0,"System-ID fehlt",IF(COUNTIF(Systeme!$A$8:$A$82,B98)=0,"System-ID unbekannt",IF(COUNTIFS(Systeme!$A$8:$A$82,B98,Systeme!$G$8:$G$82,"OK")=0,"Systemdaten unvollständig",IF(LEN(TRIM(C98&amp;""))=0,"Fachbereich fehlt",IF(LEN(TRIM(D98&amp;""))=0,"Einsatzzweck fehlt",IF(LEN(TRIM(E98&amp;""))=0,"Fachliche Zuständigkeit fehlt",IF(LEN(TRIM(F98&amp;""))=0,"Datenarten fehlen",IF(LEN(TRIM(G98&amp;""))=0,"Prüfbedarf fehlt",IF(LEN(TRIM(H98&amp;""))=0,"Prüfpfad fehlt",IF(AND(H98&lt;&gt;"Offen",H98&lt;&gt;"Standard",H98&lt;&gt;"Vertieft",H98&lt;&gt;"Eskalation"),"Prüfpfad ungültig",IF(LEN(TRIM(I98&amp;""))=0,"Status fehlt",IF(AND(I98&lt;&gt;"Offen",I98&lt;&gt;"In Prüfung",I98&lt;&gt;"Freigegeben",I98&lt;&gt;"Mit Auflagen",I98&lt;&gt;"Nicht freigegeben",I98&lt;&gt;"Außer Betrieb"),"Status ungültig",IF(AND(OR(I98="Freigegeben",I98="Mit Auflagen",I98="Nicht freigegeben"),H98="Offen"),"Prüfpfad noch offen",IF(AND(OR(I98="In Prüfung",I98="Mit Auflagen",I98="Nicht freigegeben"),LEN(TRIM(J98&amp;""))=0),"Schritte / Auflagen fehlen",IF(AND(OR(I98="Freigegeben",I98="Mit Auflagen",I98="Nicht freigegeben",I98="Außer Betrieb"),OR(LEN(TRIM(K98&amp;""))=0,LEN(TRIM(L98&amp;""))=0)),"Entscheidungsnachweis fehlt",IF(AND(L98&lt;&gt;"",NOT(ISNUMBER(L98))),"Entscheidungsdatum prüfen",IF(AND(M98&lt;&gt;"",NOT(ISNUMBER(M98))),"Review-Datum prüfen",IF(AND(I98&lt;&gt;"Außer Betrieb",LEN(TRIM(M98&amp;""))=0),"Review-Termin fehlt",IF(AND(ISNUMBER(M98),M98&lt;TODAY(),I98&lt;&gt;"Außer Betrieb"),"Review überfällig","OK")))))))))))))))))))))))</x:f>
      </x:c>
    </x:row>
    <x:row r="99" ht="29" customHeight="1">
      <x:c r="A99" s="55"/>
      <x:c r="B99" s="55"/>
      <x:c r="C99" s="55"/>
      <x:c r="D99" s="55"/>
      <x:c r="E99" s="55"/>
      <x:c r="F99" s="55"/>
      <x:c r="G99" s="55"/>
      <x:c r="H99" s="55"/>
      <x:c r="I99" s="55"/>
      <x:c r="J99" s="55"/>
      <x:c r="K99" s="55"/>
      <x:c r="L99" s="62"/>
      <x:c r="M99" s="62"/>
      <x:c r="N99" s="59" t="str">
        <x:f>IF(COUNTA(A99:M99)=0,"",IF(LEN(TRIM(A99&amp;""))=0,"Fall-ID fehlt",IF(LEFT(A99,3)&lt;&gt;"UC-","Fall-ID-Format",IF(COUNTIF($A$8:$A$157,A99)&gt;1,"Fall-ID doppelt",IF(LEN(TRIM(B99&amp;""))=0,"System-ID fehlt",IF(COUNTIF(Systeme!$A$8:$A$82,B99)=0,"System-ID unbekannt",IF(COUNTIFS(Systeme!$A$8:$A$82,B99,Systeme!$G$8:$G$82,"OK")=0,"Systemdaten unvollständig",IF(LEN(TRIM(C99&amp;""))=0,"Fachbereich fehlt",IF(LEN(TRIM(D99&amp;""))=0,"Einsatzzweck fehlt",IF(LEN(TRIM(E99&amp;""))=0,"Fachliche Zuständigkeit fehlt",IF(LEN(TRIM(F99&amp;""))=0,"Datenarten fehlen",IF(LEN(TRIM(G99&amp;""))=0,"Prüfbedarf fehlt",IF(LEN(TRIM(H99&amp;""))=0,"Prüfpfad fehlt",IF(AND(H99&lt;&gt;"Offen",H99&lt;&gt;"Standard",H99&lt;&gt;"Vertieft",H99&lt;&gt;"Eskalation"),"Prüfpfad ungültig",IF(LEN(TRIM(I99&amp;""))=0,"Status fehlt",IF(AND(I99&lt;&gt;"Offen",I99&lt;&gt;"In Prüfung",I99&lt;&gt;"Freigegeben",I99&lt;&gt;"Mit Auflagen",I99&lt;&gt;"Nicht freigegeben",I99&lt;&gt;"Außer Betrieb"),"Status ungültig",IF(AND(OR(I99="Freigegeben",I99="Mit Auflagen",I99="Nicht freigegeben"),H99="Offen"),"Prüfpfad noch offen",IF(AND(OR(I99="In Prüfung",I99="Mit Auflagen",I99="Nicht freigegeben"),LEN(TRIM(J99&amp;""))=0),"Schritte / Auflagen fehlen",IF(AND(OR(I99="Freigegeben",I99="Mit Auflagen",I99="Nicht freigegeben",I99="Außer Betrieb"),OR(LEN(TRIM(K99&amp;""))=0,LEN(TRIM(L99&amp;""))=0)),"Entscheidungsnachweis fehlt",IF(AND(L99&lt;&gt;"",NOT(ISNUMBER(L99))),"Entscheidungsdatum prüfen",IF(AND(M99&lt;&gt;"",NOT(ISNUMBER(M99))),"Review-Datum prüfen",IF(AND(I99&lt;&gt;"Außer Betrieb",LEN(TRIM(M99&amp;""))=0),"Review-Termin fehlt",IF(AND(ISNUMBER(M99),M99&lt;TODAY(),I99&lt;&gt;"Außer Betrieb"),"Review überfällig","OK")))))))))))))))))))))))</x:f>
      </x:c>
    </x:row>
    <x:row r="100" ht="29" customHeight="1">
      <x:c r="A100" s="55"/>
      <x:c r="B100" s="55"/>
      <x:c r="C100" s="55"/>
      <x:c r="D100" s="55"/>
      <x:c r="E100" s="55"/>
      <x:c r="F100" s="55"/>
      <x:c r="G100" s="55"/>
      <x:c r="H100" s="55"/>
      <x:c r="I100" s="55"/>
      <x:c r="J100" s="55"/>
      <x:c r="K100" s="55"/>
      <x:c r="L100" s="62"/>
      <x:c r="M100" s="62"/>
      <x:c r="N100" s="59" t="str">
        <x:f>IF(COUNTA(A100:M100)=0,"",IF(LEN(TRIM(A100&amp;""))=0,"Fall-ID fehlt",IF(LEFT(A100,3)&lt;&gt;"UC-","Fall-ID-Format",IF(COUNTIF($A$8:$A$157,A100)&gt;1,"Fall-ID doppelt",IF(LEN(TRIM(B100&amp;""))=0,"System-ID fehlt",IF(COUNTIF(Systeme!$A$8:$A$82,B100)=0,"System-ID unbekannt",IF(COUNTIFS(Systeme!$A$8:$A$82,B100,Systeme!$G$8:$G$82,"OK")=0,"Systemdaten unvollständig",IF(LEN(TRIM(C100&amp;""))=0,"Fachbereich fehlt",IF(LEN(TRIM(D100&amp;""))=0,"Einsatzzweck fehlt",IF(LEN(TRIM(E100&amp;""))=0,"Fachliche Zuständigkeit fehlt",IF(LEN(TRIM(F100&amp;""))=0,"Datenarten fehlen",IF(LEN(TRIM(G100&amp;""))=0,"Prüfbedarf fehlt",IF(LEN(TRIM(H100&amp;""))=0,"Prüfpfad fehlt",IF(AND(H100&lt;&gt;"Offen",H100&lt;&gt;"Standard",H100&lt;&gt;"Vertieft",H100&lt;&gt;"Eskalation"),"Prüfpfad ungültig",IF(LEN(TRIM(I100&amp;""))=0,"Status fehlt",IF(AND(I100&lt;&gt;"Offen",I100&lt;&gt;"In Prüfung",I100&lt;&gt;"Freigegeben",I100&lt;&gt;"Mit Auflagen",I100&lt;&gt;"Nicht freigegeben",I100&lt;&gt;"Außer Betrieb"),"Status ungültig",IF(AND(OR(I100="Freigegeben",I100="Mit Auflagen",I100="Nicht freigegeben"),H100="Offen"),"Prüfpfad noch offen",IF(AND(OR(I100="In Prüfung",I100="Mit Auflagen",I100="Nicht freigegeben"),LEN(TRIM(J100&amp;""))=0),"Schritte / Auflagen fehlen",IF(AND(OR(I100="Freigegeben",I100="Mit Auflagen",I100="Nicht freigegeben",I100="Außer Betrieb"),OR(LEN(TRIM(K100&amp;""))=0,LEN(TRIM(L100&amp;""))=0)),"Entscheidungsnachweis fehlt",IF(AND(L100&lt;&gt;"",NOT(ISNUMBER(L100))),"Entscheidungsdatum prüfen",IF(AND(M100&lt;&gt;"",NOT(ISNUMBER(M100))),"Review-Datum prüfen",IF(AND(I100&lt;&gt;"Außer Betrieb",LEN(TRIM(M100&amp;""))=0),"Review-Termin fehlt",IF(AND(ISNUMBER(M100),M100&lt;TODAY(),I100&lt;&gt;"Außer Betrieb"),"Review überfällig","OK")))))))))))))))))))))))</x:f>
      </x:c>
    </x:row>
    <x:row r="101" ht="29" customHeight="1">
      <x:c r="A101" s="55"/>
      <x:c r="B101" s="55"/>
      <x:c r="C101" s="55"/>
      <x:c r="D101" s="55"/>
      <x:c r="E101" s="55"/>
      <x:c r="F101" s="55"/>
      <x:c r="G101" s="55"/>
      <x:c r="H101" s="55"/>
      <x:c r="I101" s="55"/>
      <x:c r="J101" s="55"/>
      <x:c r="K101" s="55"/>
      <x:c r="L101" s="62"/>
      <x:c r="M101" s="62"/>
      <x:c r="N101" s="59" t="str">
        <x:f>IF(COUNTA(A101:M101)=0,"",IF(LEN(TRIM(A101&amp;""))=0,"Fall-ID fehlt",IF(LEFT(A101,3)&lt;&gt;"UC-","Fall-ID-Format",IF(COUNTIF($A$8:$A$157,A101)&gt;1,"Fall-ID doppelt",IF(LEN(TRIM(B101&amp;""))=0,"System-ID fehlt",IF(COUNTIF(Systeme!$A$8:$A$82,B101)=0,"System-ID unbekannt",IF(COUNTIFS(Systeme!$A$8:$A$82,B101,Systeme!$G$8:$G$82,"OK")=0,"Systemdaten unvollständig",IF(LEN(TRIM(C101&amp;""))=0,"Fachbereich fehlt",IF(LEN(TRIM(D101&amp;""))=0,"Einsatzzweck fehlt",IF(LEN(TRIM(E101&amp;""))=0,"Fachliche Zuständigkeit fehlt",IF(LEN(TRIM(F101&amp;""))=0,"Datenarten fehlen",IF(LEN(TRIM(G101&amp;""))=0,"Prüfbedarf fehlt",IF(LEN(TRIM(H101&amp;""))=0,"Prüfpfad fehlt",IF(AND(H101&lt;&gt;"Offen",H101&lt;&gt;"Standard",H101&lt;&gt;"Vertieft",H101&lt;&gt;"Eskalation"),"Prüfpfad ungültig",IF(LEN(TRIM(I101&amp;""))=0,"Status fehlt",IF(AND(I101&lt;&gt;"Offen",I101&lt;&gt;"In Prüfung",I101&lt;&gt;"Freigegeben",I101&lt;&gt;"Mit Auflagen",I101&lt;&gt;"Nicht freigegeben",I101&lt;&gt;"Außer Betrieb"),"Status ungültig",IF(AND(OR(I101="Freigegeben",I101="Mit Auflagen",I101="Nicht freigegeben"),H101="Offen"),"Prüfpfad noch offen",IF(AND(OR(I101="In Prüfung",I101="Mit Auflagen",I101="Nicht freigegeben"),LEN(TRIM(J101&amp;""))=0),"Schritte / Auflagen fehlen",IF(AND(OR(I101="Freigegeben",I101="Mit Auflagen",I101="Nicht freigegeben",I101="Außer Betrieb"),OR(LEN(TRIM(K101&amp;""))=0,LEN(TRIM(L101&amp;""))=0)),"Entscheidungsnachweis fehlt",IF(AND(L101&lt;&gt;"",NOT(ISNUMBER(L101))),"Entscheidungsdatum prüfen",IF(AND(M101&lt;&gt;"",NOT(ISNUMBER(M101))),"Review-Datum prüfen",IF(AND(I101&lt;&gt;"Außer Betrieb",LEN(TRIM(M101&amp;""))=0),"Review-Termin fehlt",IF(AND(ISNUMBER(M101),M101&lt;TODAY(),I101&lt;&gt;"Außer Betrieb"),"Review überfällig","OK")))))))))))))))))))))))</x:f>
      </x:c>
    </x:row>
    <x:row r="102" ht="29" customHeight="1">
      <x:c r="A102" s="55"/>
      <x:c r="B102" s="55"/>
      <x:c r="C102" s="55"/>
      <x:c r="D102" s="55"/>
      <x:c r="E102" s="55"/>
      <x:c r="F102" s="55"/>
      <x:c r="G102" s="55"/>
      <x:c r="H102" s="55"/>
      <x:c r="I102" s="55"/>
      <x:c r="J102" s="55"/>
      <x:c r="K102" s="55"/>
      <x:c r="L102" s="62"/>
      <x:c r="M102" s="62"/>
      <x:c r="N102" s="59" t="str">
        <x:f>IF(COUNTA(A102:M102)=0,"",IF(LEN(TRIM(A102&amp;""))=0,"Fall-ID fehlt",IF(LEFT(A102,3)&lt;&gt;"UC-","Fall-ID-Format",IF(COUNTIF($A$8:$A$157,A102)&gt;1,"Fall-ID doppelt",IF(LEN(TRIM(B102&amp;""))=0,"System-ID fehlt",IF(COUNTIF(Systeme!$A$8:$A$82,B102)=0,"System-ID unbekannt",IF(COUNTIFS(Systeme!$A$8:$A$82,B102,Systeme!$G$8:$G$82,"OK")=0,"Systemdaten unvollständig",IF(LEN(TRIM(C102&amp;""))=0,"Fachbereich fehlt",IF(LEN(TRIM(D102&amp;""))=0,"Einsatzzweck fehlt",IF(LEN(TRIM(E102&amp;""))=0,"Fachliche Zuständigkeit fehlt",IF(LEN(TRIM(F102&amp;""))=0,"Datenarten fehlen",IF(LEN(TRIM(G102&amp;""))=0,"Prüfbedarf fehlt",IF(LEN(TRIM(H102&amp;""))=0,"Prüfpfad fehlt",IF(AND(H102&lt;&gt;"Offen",H102&lt;&gt;"Standard",H102&lt;&gt;"Vertieft",H102&lt;&gt;"Eskalation"),"Prüfpfad ungültig",IF(LEN(TRIM(I102&amp;""))=0,"Status fehlt",IF(AND(I102&lt;&gt;"Offen",I102&lt;&gt;"In Prüfung",I102&lt;&gt;"Freigegeben",I102&lt;&gt;"Mit Auflagen",I102&lt;&gt;"Nicht freigegeben",I102&lt;&gt;"Außer Betrieb"),"Status ungültig",IF(AND(OR(I102="Freigegeben",I102="Mit Auflagen",I102="Nicht freigegeben"),H102="Offen"),"Prüfpfad noch offen",IF(AND(OR(I102="In Prüfung",I102="Mit Auflagen",I102="Nicht freigegeben"),LEN(TRIM(J102&amp;""))=0),"Schritte / Auflagen fehlen",IF(AND(OR(I102="Freigegeben",I102="Mit Auflagen",I102="Nicht freigegeben",I102="Außer Betrieb"),OR(LEN(TRIM(K102&amp;""))=0,LEN(TRIM(L102&amp;""))=0)),"Entscheidungsnachweis fehlt",IF(AND(L102&lt;&gt;"",NOT(ISNUMBER(L102))),"Entscheidungsdatum prüfen",IF(AND(M102&lt;&gt;"",NOT(ISNUMBER(M102))),"Review-Datum prüfen",IF(AND(I102&lt;&gt;"Außer Betrieb",LEN(TRIM(M102&amp;""))=0),"Review-Termin fehlt",IF(AND(ISNUMBER(M102),M102&lt;TODAY(),I102&lt;&gt;"Außer Betrieb"),"Review überfällig","OK")))))))))))))))))))))))</x:f>
      </x:c>
    </x:row>
    <x:row r="103" ht="29" customHeight="1">
      <x:c r="A103" s="55"/>
      <x:c r="B103" s="55"/>
      <x:c r="C103" s="55"/>
      <x:c r="D103" s="55"/>
      <x:c r="E103" s="55"/>
      <x:c r="F103" s="55"/>
      <x:c r="G103" s="55"/>
      <x:c r="H103" s="55"/>
      <x:c r="I103" s="55"/>
      <x:c r="J103" s="55"/>
      <x:c r="K103" s="55"/>
      <x:c r="L103" s="62"/>
      <x:c r="M103" s="62"/>
      <x:c r="N103" s="59" t="str">
        <x:f>IF(COUNTA(A103:M103)=0,"",IF(LEN(TRIM(A103&amp;""))=0,"Fall-ID fehlt",IF(LEFT(A103,3)&lt;&gt;"UC-","Fall-ID-Format",IF(COUNTIF($A$8:$A$157,A103)&gt;1,"Fall-ID doppelt",IF(LEN(TRIM(B103&amp;""))=0,"System-ID fehlt",IF(COUNTIF(Systeme!$A$8:$A$82,B103)=0,"System-ID unbekannt",IF(COUNTIFS(Systeme!$A$8:$A$82,B103,Systeme!$G$8:$G$82,"OK")=0,"Systemdaten unvollständig",IF(LEN(TRIM(C103&amp;""))=0,"Fachbereich fehlt",IF(LEN(TRIM(D103&amp;""))=0,"Einsatzzweck fehlt",IF(LEN(TRIM(E103&amp;""))=0,"Fachliche Zuständigkeit fehlt",IF(LEN(TRIM(F103&amp;""))=0,"Datenarten fehlen",IF(LEN(TRIM(G103&amp;""))=0,"Prüfbedarf fehlt",IF(LEN(TRIM(H103&amp;""))=0,"Prüfpfad fehlt",IF(AND(H103&lt;&gt;"Offen",H103&lt;&gt;"Standard",H103&lt;&gt;"Vertieft",H103&lt;&gt;"Eskalation"),"Prüfpfad ungültig",IF(LEN(TRIM(I103&amp;""))=0,"Status fehlt",IF(AND(I103&lt;&gt;"Offen",I103&lt;&gt;"In Prüfung",I103&lt;&gt;"Freigegeben",I103&lt;&gt;"Mit Auflagen",I103&lt;&gt;"Nicht freigegeben",I103&lt;&gt;"Außer Betrieb"),"Status ungültig",IF(AND(OR(I103="Freigegeben",I103="Mit Auflagen",I103="Nicht freigegeben"),H103="Offen"),"Prüfpfad noch offen",IF(AND(OR(I103="In Prüfung",I103="Mit Auflagen",I103="Nicht freigegeben"),LEN(TRIM(J103&amp;""))=0),"Schritte / Auflagen fehlen",IF(AND(OR(I103="Freigegeben",I103="Mit Auflagen",I103="Nicht freigegeben",I103="Außer Betrieb"),OR(LEN(TRIM(K103&amp;""))=0,LEN(TRIM(L103&amp;""))=0)),"Entscheidungsnachweis fehlt",IF(AND(L103&lt;&gt;"",NOT(ISNUMBER(L103))),"Entscheidungsdatum prüfen",IF(AND(M103&lt;&gt;"",NOT(ISNUMBER(M103))),"Review-Datum prüfen",IF(AND(I103&lt;&gt;"Außer Betrieb",LEN(TRIM(M103&amp;""))=0),"Review-Termin fehlt",IF(AND(ISNUMBER(M103),M103&lt;TODAY(),I103&lt;&gt;"Außer Betrieb"),"Review überfällig","OK")))))))))))))))))))))))</x:f>
      </x:c>
    </x:row>
    <x:row r="104" ht="29" customHeight="1">
      <x:c r="A104" s="55"/>
      <x:c r="B104" s="55"/>
      <x:c r="C104" s="55"/>
      <x:c r="D104" s="55"/>
      <x:c r="E104" s="55"/>
      <x:c r="F104" s="55"/>
      <x:c r="G104" s="55"/>
      <x:c r="H104" s="55"/>
      <x:c r="I104" s="55"/>
      <x:c r="J104" s="55"/>
      <x:c r="K104" s="55"/>
      <x:c r="L104" s="62"/>
      <x:c r="M104" s="62"/>
      <x:c r="N104" s="59" t="str">
        <x:f>IF(COUNTA(A104:M104)=0,"",IF(LEN(TRIM(A104&amp;""))=0,"Fall-ID fehlt",IF(LEFT(A104,3)&lt;&gt;"UC-","Fall-ID-Format",IF(COUNTIF($A$8:$A$157,A104)&gt;1,"Fall-ID doppelt",IF(LEN(TRIM(B104&amp;""))=0,"System-ID fehlt",IF(COUNTIF(Systeme!$A$8:$A$82,B104)=0,"System-ID unbekannt",IF(COUNTIFS(Systeme!$A$8:$A$82,B104,Systeme!$G$8:$G$82,"OK")=0,"Systemdaten unvollständig",IF(LEN(TRIM(C104&amp;""))=0,"Fachbereich fehlt",IF(LEN(TRIM(D104&amp;""))=0,"Einsatzzweck fehlt",IF(LEN(TRIM(E104&amp;""))=0,"Fachliche Zuständigkeit fehlt",IF(LEN(TRIM(F104&amp;""))=0,"Datenarten fehlen",IF(LEN(TRIM(G104&amp;""))=0,"Prüfbedarf fehlt",IF(LEN(TRIM(H104&amp;""))=0,"Prüfpfad fehlt",IF(AND(H104&lt;&gt;"Offen",H104&lt;&gt;"Standard",H104&lt;&gt;"Vertieft",H104&lt;&gt;"Eskalation"),"Prüfpfad ungültig",IF(LEN(TRIM(I104&amp;""))=0,"Status fehlt",IF(AND(I104&lt;&gt;"Offen",I104&lt;&gt;"In Prüfung",I104&lt;&gt;"Freigegeben",I104&lt;&gt;"Mit Auflagen",I104&lt;&gt;"Nicht freigegeben",I104&lt;&gt;"Außer Betrieb"),"Status ungültig",IF(AND(OR(I104="Freigegeben",I104="Mit Auflagen",I104="Nicht freigegeben"),H104="Offen"),"Prüfpfad noch offen",IF(AND(OR(I104="In Prüfung",I104="Mit Auflagen",I104="Nicht freigegeben"),LEN(TRIM(J104&amp;""))=0),"Schritte / Auflagen fehlen",IF(AND(OR(I104="Freigegeben",I104="Mit Auflagen",I104="Nicht freigegeben",I104="Außer Betrieb"),OR(LEN(TRIM(K104&amp;""))=0,LEN(TRIM(L104&amp;""))=0)),"Entscheidungsnachweis fehlt",IF(AND(L104&lt;&gt;"",NOT(ISNUMBER(L104))),"Entscheidungsdatum prüfen",IF(AND(M104&lt;&gt;"",NOT(ISNUMBER(M104))),"Review-Datum prüfen",IF(AND(I104&lt;&gt;"Außer Betrieb",LEN(TRIM(M104&amp;""))=0),"Review-Termin fehlt",IF(AND(ISNUMBER(M104),M104&lt;TODAY(),I104&lt;&gt;"Außer Betrieb"),"Review überfällig","OK")))))))))))))))))))))))</x:f>
      </x:c>
    </x:row>
    <x:row r="105" ht="29" customHeight="1">
      <x:c r="A105" s="55"/>
      <x:c r="B105" s="55"/>
      <x:c r="C105" s="55"/>
      <x:c r="D105" s="55"/>
      <x:c r="E105" s="55"/>
      <x:c r="F105" s="55"/>
      <x:c r="G105" s="55"/>
      <x:c r="H105" s="55"/>
      <x:c r="I105" s="55"/>
      <x:c r="J105" s="55"/>
      <x:c r="K105" s="55"/>
      <x:c r="L105" s="62"/>
      <x:c r="M105" s="62"/>
      <x:c r="N105" s="59" t="str">
        <x:f>IF(COUNTA(A105:M105)=0,"",IF(LEN(TRIM(A105&amp;""))=0,"Fall-ID fehlt",IF(LEFT(A105,3)&lt;&gt;"UC-","Fall-ID-Format",IF(COUNTIF($A$8:$A$157,A105)&gt;1,"Fall-ID doppelt",IF(LEN(TRIM(B105&amp;""))=0,"System-ID fehlt",IF(COUNTIF(Systeme!$A$8:$A$82,B105)=0,"System-ID unbekannt",IF(COUNTIFS(Systeme!$A$8:$A$82,B105,Systeme!$G$8:$G$82,"OK")=0,"Systemdaten unvollständig",IF(LEN(TRIM(C105&amp;""))=0,"Fachbereich fehlt",IF(LEN(TRIM(D105&amp;""))=0,"Einsatzzweck fehlt",IF(LEN(TRIM(E105&amp;""))=0,"Fachliche Zuständigkeit fehlt",IF(LEN(TRIM(F105&amp;""))=0,"Datenarten fehlen",IF(LEN(TRIM(G105&amp;""))=0,"Prüfbedarf fehlt",IF(LEN(TRIM(H105&amp;""))=0,"Prüfpfad fehlt",IF(AND(H105&lt;&gt;"Offen",H105&lt;&gt;"Standard",H105&lt;&gt;"Vertieft",H105&lt;&gt;"Eskalation"),"Prüfpfad ungültig",IF(LEN(TRIM(I105&amp;""))=0,"Status fehlt",IF(AND(I105&lt;&gt;"Offen",I105&lt;&gt;"In Prüfung",I105&lt;&gt;"Freigegeben",I105&lt;&gt;"Mit Auflagen",I105&lt;&gt;"Nicht freigegeben",I105&lt;&gt;"Außer Betrieb"),"Status ungültig",IF(AND(OR(I105="Freigegeben",I105="Mit Auflagen",I105="Nicht freigegeben"),H105="Offen"),"Prüfpfad noch offen",IF(AND(OR(I105="In Prüfung",I105="Mit Auflagen",I105="Nicht freigegeben"),LEN(TRIM(J105&amp;""))=0),"Schritte / Auflagen fehlen",IF(AND(OR(I105="Freigegeben",I105="Mit Auflagen",I105="Nicht freigegeben",I105="Außer Betrieb"),OR(LEN(TRIM(K105&amp;""))=0,LEN(TRIM(L105&amp;""))=0)),"Entscheidungsnachweis fehlt",IF(AND(L105&lt;&gt;"",NOT(ISNUMBER(L105))),"Entscheidungsdatum prüfen",IF(AND(M105&lt;&gt;"",NOT(ISNUMBER(M105))),"Review-Datum prüfen",IF(AND(I105&lt;&gt;"Außer Betrieb",LEN(TRIM(M105&amp;""))=0),"Review-Termin fehlt",IF(AND(ISNUMBER(M105),M105&lt;TODAY(),I105&lt;&gt;"Außer Betrieb"),"Review überfällig","OK")))))))))))))))))))))))</x:f>
      </x:c>
    </x:row>
    <x:row r="106" ht="29" customHeight="1">
      <x:c r="A106" s="55"/>
      <x:c r="B106" s="55"/>
      <x:c r="C106" s="55"/>
      <x:c r="D106" s="55"/>
      <x:c r="E106" s="55"/>
      <x:c r="F106" s="55"/>
      <x:c r="G106" s="55"/>
      <x:c r="H106" s="55"/>
      <x:c r="I106" s="55"/>
      <x:c r="J106" s="55"/>
      <x:c r="K106" s="55"/>
      <x:c r="L106" s="62"/>
      <x:c r="M106" s="62"/>
      <x:c r="N106" s="59" t="str">
        <x:f>IF(COUNTA(A106:M106)=0,"",IF(LEN(TRIM(A106&amp;""))=0,"Fall-ID fehlt",IF(LEFT(A106,3)&lt;&gt;"UC-","Fall-ID-Format",IF(COUNTIF($A$8:$A$157,A106)&gt;1,"Fall-ID doppelt",IF(LEN(TRIM(B106&amp;""))=0,"System-ID fehlt",IF(COUNTIF(Systeme!$A$8:$A$82,B106)=0,"System-ID unbekannt",IF(COUNTIFS(Systeme!$A$8:$A$82,B106,Systeme!$G$8:$G$82,"OK")=0,"Systemdaten unvollständig",IF(LEN(TRIM(C106&amp;""))=0,"Fachbereich fehlt",IF(LEN(TRIM(D106&amp;""))=0,"Einsatzzweck fehlt",IF(LEN(TRIM(E106&amp;""))=0,"Fachliche Zuständigkeit fehlt",IF(LEN(TRIM(F106&amp;""))=0,"Datenarten fehlen",IF(LEN(TRIM(G106&amp;""))=0,"Prüfbedarf fehlt",IF(LEN(TRIM(H106&amp;""))=0,"Prüfpfad fehlt",IF(AND(H106&lt;&gt;"Offen",H106&lt;&gt;"Standard",H106&lt;&gt;"Vertieft",H106&lt;&gt;"Eskalation"),"Prüfpfad ungültig",IF(LEN(TRIM(I106&amp;""))=0,"Status fehlt",IF(AND(I106&lt;&gt;"Offen",I106&lt;&gt;"In Prüfung",I106&lt;&gt;"Freigegeben",I106&lt;&gt;"Mit Auflagen",I106&lt;&gt;"Nicht freigegeben",I106&lt;&gt;"Außer Betrieb"),"Status ungültig",IF(AND(OR(I106="Freigegeben",I106="Mit Auflagen",I106="Nicht freigegeben"),H106="Offen"),"Prüfpfad noch offen",IF(AND(OR(I106="In Prüfung",I106="Mit Auflagen",I106="Nicht freigegeben"),LEN(TRIM(J106&amp;""))=0),"Schritte / Auflagen fehlen",IF(AND(OR(I106="Freigegeben",I106="Mit Auflagen",I106="Nicht freigegeben",I106="Außer Betrieb"),OR(LEN(TRIM(K106&amp;""))=0,LEN(TRIM(L106&amp;""))=0)),"Entscheidungsnachweis fehlt",IF(AND(L106&lt;&gt;"",NOT(ISNUMBER(L106))),"Entscheidungsdatum prüfen",IF(AND(M106&lt;&gt;"",NOT(ISNUMBER(M106))),"Review-Datum prüfen",IF(AND(I106&lt;&gt;"Außer Betrieb",LEN(TRIM(M106&amp;""))=0),"Review-Termin fehlt",IF(AND(ISNUMBER(M106),M106&lt;TODAY(),I106&lt;&gt;"Außer Betrieb"),"Review überfällig","OK")))))))))))))))))))))))</x:f>
      </x:c>
    </x:row>
    <x:row r="107" ht="29" customHeight="1">
      <x:c r="A107" s="55"/>
      <x:c r="B107" s="55"/>
      <x:c r="C107" s="55"/>
      <x:c r="D107" s="55"/>
      <x:c r="E107" s="55"/>
      <x:c r="F107" s="55"/>
      <x:c r="G107" s="55"/>
      <x:c r="H107" s="55"/>
      <x:c r="I107" s="55"/>
      <x:c r="J107" s="55"/>
      <x:c r="K107" s="55"/>
      <x:c r="L107" s="62"/>
      <x:c r="M107" s="62"/>
      <x:c r="N107" s="59" t="str">
        <x:f>IF(COUNTA(A107:M107)=0,"",IF(LEN(TRIM(A107&amp;""))=0,"Fall-ID fehlt",IF(LEFT(A107,3)&lt;&gt;"UC-","Fall-ID-Format",IF(COUNTIF($A$8:$A$157,A107)&gt;1,"Fall-ID doppelt",IF(LEN(TRIM(B107&amp;""))=0,"System-ID fehlt",IF(COUNTIF(Systeme!$A$8:$A$82,B107)=0,"System-ID unbekannt",IF(COUNTIFS(Systeme!$A$8:$A$82,B107,Systeme!$G$8:$G$82,"OK")=0,"Systemdaten unvollständig",IF(LEN(TRIM(C107&amp;""))=0,"Fachbereich fehlt",IF(LEN(TRIM(D107&amp;""))=0,"Einsatzzweck fehlt",IF(LEN(TRIM(E107&amp;""))=0,"Fachliche Zuständigkeit fehlt",IF(LEN(TRIM(F107&amp;""))=0,"Datenarten fehlen",IF(LEN(TRIM(G107&amp;""))=0,"Prüfbedarf fehlt",IF(LEN(TRIM(H107&amp;""))=0,"Prüfpfad fehlt",IF(AND(H107&lt;&gt;"Offen",H107&lt;&gt;"Standard",H107&lt;&gt;"Vertieft",H107&lt;&gt;"Eskalation"),"Prüfpfad ungültig",IF(LEN(TRIM(I107&amp;""))=0,"Status fehlt",IF(AND(I107&lt;&gt;"Offen",I107&lt;&gt;"In Prüfung",I107&lt;&gt;"Freigegeben",I107&lt;&gt;"Mit Auflagen",I107&lt;&gt;"Nicht freigegeben",I107&lt;&gt;"Außer Betrieb"),"Status ungültig",IF(AND(OR(I107="Freigegeben",I107="Mit Auflagen",I107="Nicht freigegeben"),H107="Offen"),"Prüfpfad noch offen",IF(AND(OR(I107="In Prüfung",I107="Mit Auflagen",I107="Nicht freigegeben"),LEN(TRIM(J107&amp;""))=0),"Schritte / Auflagen fehlen",IF(AND(OR(I107="Freigegeben",I107="Mit Auflagen",I107="Nicht freigegeben",I107="Außer Betrieb"),OR(LEN(TRIM(K107&amp;""))=0,LEN(TRIM(L107&amp;""))=0)),"Entscheidungsnachweis fehlt",IF(AND(L107&lt;&gt;"",NOT(ISNUMBER(L107))),"Entscheidungsdatum prüfen",IF(AND(M107&lt;&gt;"",NOT(ISNUMBER(M107))),"Review-Datum prüfen",IF(AND(I107&lt;&gt;"Außer Betrieb",LEN(TRIM(M107&amp;""))=0),"Review-Termin fehlt",IF(AND(ISNUMBER(M107),M107&lt;TODAY(),I107&lt;&gt;"Außer Betrieb"),"Review überfällig","OK")))))))))))))))))))))))</x:f>
      </x:c>
    </x:row>
    <x:row r="108" ht="29" customHeight="1">
      <x:c r="A108" s="55"/>
      <x:c r="B108" s="55"/>
      <x:c r="C108" s="55"/>
      <x:c r="D108" s="55"/>
      <x:c r="E108" s="55"/>
      <x:c r="F108" s="55"/>
      <x:c r="G108" s="55"/>
      <x:c r="H108" s="55"/>
      <x:c r="I108" s="55"/>
      <x:c r="J108" s="55"/>
      <x:c r="K108" s="55"/>
      <x:c r="L108" s="62"/>
      <x:c r="M108" s="62"/>
      <x:c r="N108" s="59" t="str">
        <x:f>IF(COUNTA(A108:M108)=0,"",IF(LEN(TRIM(A108&amp;""))=0,"Fall-ID fehlt",IF(LEFT(A108,3)&lt;&gt;"UC-","Fall-ID-Format",IF(COUNTIF($A$8:$A$157,A108)&gt;1,"Fall-ID doppelt",IF(LEN(TRIM(B108&amp;""))=0,"System-ID fehlt",IF(COUNTIF(Systeme!$A$8:$A$82,B108)=0,"System-ID unbekannt",IF(COUNTIFS(Systeme!$A$8:$A$82,B108,Systeme!$G$8:$G$82,"OK")=0,"Systemdaten unvollständig",IF(LEN(TRIM(C108&amp;""))=0,"Fachbereich fehlt",IF(LEN(TRIM(D108&amp;""))=0,"Einsatzzweck fehlt",IF(LEN(TRIM(E108&amp;""))=0,"Fachliche Zuständigkeit fehlt",IF(LEN(TRIM(F108&amp;""))=0,"Datenarten fehlen",IF(LEN(TRIM(G108&amp;""))=0,"Prüfbedarf fehlt",IF(LEN(TRIM(H108&amp;""))=0,"Prüfpfad fehlt",IF(AND(H108&lt;&gt;"Offen",H108&lt;&gt;"Standard",H108&lt;&gt;"Vertieft",H108&lt;&gt;"Eskalation"),"Prüfpfad ungültig",IF(LEN(TRIM(I108&amp;""))=0,"Status fehlt",IF(AND(I108&lt;&gt;"Offen",I108&lt;&gt;"In Prüfung",I108&lt;&gt;"Freigegeben",I108&lt;&gt;"Mit Auflagen",I108&lt;&gt;"Nicht freigegeben",I108&lt;&gt;"Außer Betrieb"),"Status ungültig",IF(AND(OR(I108="Freigegeben",I108="Mit Auflagen",I108="Nicht freigegeben"),H108="Offen"),"Prüfpfad noch offen",IF(AND(OR(I108="In Prüfung",I108="Mit Auflagen",I108="Nicht freigegeben"),LEN(TRIM(J108&amp;""))=0),"Schritte / Auflagen fehlen",IF(AND(OR(I108="Freigegeben",I108="Mit Auflagen",I108="Nicht freigegeben",I108="Außer Betrieb"),OR(LEN(TRIM(K108&amp;""))=0,LEN(TRIM(L108&amp;""))=0)),"Entscheidungsnachweis fehlt",IF(AND(L108&lt;&gt;"",NOT(ISNUMBER(L108))),"Entscheidungsdatum prüfen",IF(AND(M108&lt;&gt;"",NOT(ISNUMBER(M108))),"Review-Datum prüfen",IF(AND(I108&lt;&gt;"Außer Betrieb",LEN(TRIM(M108&amp;""))=0),"Review-Termin fehlt",IF(AND(ISNUMBER(M108),M108&lt;TODAY(),I108&lt;&gt;"Außer Betrieb"),"Review überfällig","OK")))))))))))))))))))))))</x:f>
      </x:c>
    </x:row>
    <x:row r="109" ht="29" customHeight="1">
      <x:c r="A109" s="55"/>
      <x:c r="B109" s="55"/>
      <x:c r="C109" s="55"/>
      <x:c r="D109" s="55"/>
      <x:c r="E109" s="55"/>
      <x:c r="F109" s="55"/>
      <x:c r="G109" s="55"/>
      <x:c r="H109" s="55"/>
      <x:c r="I109" s="55"/>
      <x:c r="J109" s="55"/>
      <x:c r="K109" s="55"/>
      <x:c r="L109" s="62"/>
      <x:c r="M109" s="62"/>
      <x:c r="N109" s="59" t="str">
        <x:f>IF(COUNTA(A109:M109)=0,"",IF(LEN(TRIM(A109&amp;""))=0,"Fall-ID fehlt",IF(LEFT(A109,3)&lt;&gt;"UC-","Fall-ID-Format",IF(COUNTIF($A$8:$A$157,A109)&gt;1,"Fall-ID doppelt",IF(LEN(TRIM(B109&amp;""))=0,"System-ID fehlt",IF(COUNTIF(Systeme!$A$8:$A$82,B109)=0,"System-ID unbekannt",IF(COUNTIFS(Systeme!$A$8:$A$82,B109,Systeme!$G$8:$G$82,"OK")=0,"Systemdaten unvollständig",IF(LEN(TRIM(C109&amp;""))=0,"Fachbereich fehlt",IF(LEN(TRIM(D109&amp;""))=0,"Einsatzzweck fehlt",IF(LEN(TRIM(E109&amp;""))=0,"Fachliche Zuständigkeit fehlt",IF(LEN(TRIM(F109&amp;""))=0,"Datenarten fehlen",IF(LEN(TRIM(G109&amp;""))=0,"Prüfbedarf fehlt",IF(LEN(TRIM(H109&amp;""))=0,"Prüfpfad fehlt",IF(AND(H109&lt;&gt;"Offen",H109&lt;&gt;"Standard",H109&lt;&gt;"Vertieft",H109&lt;&gt;"Eskalation"),"Prüfpfad ungültig",IF(LEN(TRIM(I109&amp;""))=0,"Status fehlt",IF(AND(I109&lt;&gt;"Offen",I109&lt;&gt;"In Prüfung",I109&lt;&gt;"Freigegeben",I109&lt;&gt;"Mit Auflagen",I109&lt;&gt;"Nicht freigegeben",I109&lt;&gt;"Außer Betrieb"),"Status ungültig",IF(AND(OR(I109="Freigegeben",I109="Mit Auflagen",I109="Nicht freigegeben"),H109="Offen"),"Prüfpfad noch offen",IF(AND(OR(I109="In Prüfung",I109="Mit Auflagen",I109="Nicht freigegeben"),LEN(TRIM(J109&amp;""))=0),"Schritte / Auflagen fehlen",IF(AND(OR(I109="Freigegeben",I109="Mit Auflagen",I109="Nicht freigegeben",I109="Außer Betrieb"),OR(LEN(TRIM(K109&amp;""))=0,LEN(TRIM(L109&amp;""))=0)),"Entscheidungsnachweis fehlt",IF(AND(L109&lt;&gt;"",NOT(ISNUMBER(L109))),"Entscheidungsdatum prüfen",IF(AND(M109&lt;&gt;"",NOT(ISNUMBER(M109))),"Review-Datum prüfen",IF(AND(I109&lt;&gt;"Außer Betrieb",LEN(TRIM(M109&amp;""))=0),"Review-Termin fehlt",IF(AND(ISNUMBER(M109),M109&lt;TODAY(),I109&lt;&gt;"Außer Betrieb"),"Review überfällig","OK")))))))))))))))))))))))</x:f>
      </x:c>
    </x:row>
    <x:row r="110" ht="29" customHeight="1">
      <x:c r="A110" s="55"/>
      <x:c r="B110" s="55"/>
      <x:c r="C110" s="55"/>
      <x:c r="D110" s="55"/>
      <x:c r="E110" s="55"/>
      <x:c r="F110" s="55"/>
      <x:c r="G110" s="55"/>
      <x:c r="H110" s="55"/>
      <x:c r="I110" s="55"/>
      <x:c r="J110" s="55"/>
      <x:c r="K110" s="55"/>
      <x:c r="L110" s="62"/>
      <x:c r="M110" s="62"/>
      <x:c r="N110" s="59" t="str">
        <x:f>IF(COUNTA(A110:M110)=0,"",IF(LEN(TRIM(A110&amp;""))=0,"Fall-ID fehlt",IF(LEFT(A110,3)&lt;&gt;"UC-","Fall-ID-Format",IF(COUNTIF($A$8:$A$157,A110)&gt;1,"Fall-ID doppelt",IF(LEN(TRIM(B110&amp;""))=0,"System-ID fehlt",IF(COUNTIF(Systeme!$A$8:$A$82,B110)=0,"System-ID unbekannt",IF(COUNTIFS(Systeme!$A$8:$A$82,B110,Systeme!$G$8:$G$82,"OK")=0,"Systemdaten unvollständig",IF(LEN(TRIM(C110&amp;""))=0,"Fachbereich fehlt",IF(LEN(TRIM(D110&amp;""))=0,"Einsatzzweck fehlt",IF(LEN(TRIM(E110&amp;""))=0,"Fachliche Zuständigkeit fehlt",IF(LEN(TRIM(F110&amp;""))=0,"Datenarten fehlen",IF(LEN(TRIM(G110&amp;""))=0,"Prüfbedarf fehlt",IF(LEN(TRIM(H110&amp;""))=0,"Prüfpfad fehlt",IF(AND(H110&lt;&gt;"Offen",H110&lt;&gt;"Standard",H110&lt;&gt;"Vertieft",H110&lt;&gt;"Eskalation"),"Prüfpfad ungültig",IF(LEN(TRIM(I110&amp;""))=0,"Status fehlt",IF(AND(I110&lt;&gt;"Offen",I110&lt;&gt;"In Prüfung",I110&lt;&gt;"Freigegeben",I110&lt;&gt;"Mit Auflagen",I110&lt;&gt;"Nicht freigegeben",I110&lt;&gt;"Außer Betrieb"),"Status ungültig",IF(AND(OR(I110="Freigegeben",I110="Mit Auflagen",I110="Nicht freigegeben"),H110="Offen"),"Prüfpfad noch offen",IF(AND(OR(I110="In Prüfung",I110="Mit Auflagen",I110="Nicht freigegeben"),LEN(TRIM(J110&amp;""))=0),"Schritte / Auflagen fehlen",IF(AND(OR(I110="Freigegeben",I110="Mit Auflagen",I110="Nicht freigegeben",I110="Außer Betrieb"),OR(LEN(TRIM(K110&amp;""))=0,LEN(TRIM(L110&amp;""))=0)),"Entscheidungsnachweis fehlt",IF(AND(L110&lt;&gt;"",NOT(ISNUMBER(L110))),"Entscheidungsdatum prüfen",IF(AND(M110&lt;&gt;"",NOT(ISNUMBER(M110))),"Review-Datum prüfen",IF(AND(I110&lt;&gt;"Außer Betrieb",LEN(TRIM(M110&amp;""))=0),"Review-Termin fehlt",IF(AND(ISNUMBER(M110),M110&lt;TODAY(),I110&lt;&gt;"Außer Betrieb"),"Review überfällig","OK")))))))))))))))))))))))</x:f>
      </x:c>
    </x:row>
    <x:row r="111" ht="29" customHeight="1">
      <x:c r="A111" s="55"/>
      <x:c r="B111" s="55"/>
      <x:c r="C111" s="55"/>
      <x:c r="D111" s="55"/>
      <x:c r="E111" s="55"/>
      <x:c r="F111" s="55"/>
      <x:c r="G111" s="55"/>
      <x:c r="H111" s="55"/>
      <x:c r="I111" s="55"/>
      <x:c r="J111" s="55"/>
      <x:c r="K111" s="55"/>
      <x:c r="L111" s="62"/>
      <x:c r="M111" s="62"/>
      <x:c r="N111" s="59" t="str">
        <x:f>IF(COUNTA(A111:M111)=0,"",IF(LEN(TRIM(A111&amp;""))=0,"Fall-ID fehlt",IF(LEFT(A111,3)&lt;&gt;"UC-","Fall-ID-Format",IF(COUNTIF($A$8:$A$157,A111)&gt;1,"Fall-ID doppelt",IF(LEN(TRIM(B111&amp;""))=0,"System-ID fehlt",IF(COUNTIF(Systeme!$A$8:$A$82,B111)=0,"System-ID unbekannt",IF(COUNTIFS(Systeme!$A$8:$A$82,B111,Systeme!$G$8:$G$82,"OK")=0,"Systemdaten unvollständig",IF(LEN(TRIM(C111&amp;""))=0,"Fachbereich fehlt",IF(LEN(TRIM(D111&amp;""))=0,"Einsatzzweck fehlt",IF(LEN(TRIM(E111&amp;""))=0,"Fachliche Zuständigkeit fehlt",IF(LEN(TRIM(F111&amp;""))=0,"Datenarten fehlen",IF(LEN(TRIM(G111&amp;""))=0,"Prüfbedarf fehlt",IF(LEN(TRIM(H111&amp;""))=0,"Prüfpfad fehlt",IF(AND(H111&lt;&gt;"Offen",H111&lt;&gt;"Standard",H111&lt;&gt;"Vertieft",H111&lt;&gt;"Eskalation"),"Prüfpfad ungültig",IF(LEN(TRIM(I111&amp;""))=0,"Status fehlt",IF(AND(I111&lt;&gt;"Offen",I111&lt;&gt;"In Prüfung",I111&lt;&gt;"Freigegeben",I111&lt;&gt;"Mit Auflagen",I111&lt;&gt;"Nicht freigegeben",I111&lt;&gt;"Außer Betrieb"),"Status ungültig",IF(AND(OR(I111="Freigegeben",I111="Mit Auflagen",I111="Nicht freigegeben"),H111="Offen"),"Prüfpfad noch offen",IF(AND(OR(I111="In Prüfung",I111="Mit Auflagen",I111="Nicht freigegeben"),LEN(TRIM(J111&amp;""))=0),"Schritte / Auflagen fehlen",IF(AND(OR(I111="Freigegeben",I111="Mit Auflagen",I111="Nicht freigegeben",I111="Außer Betrieb"),OR(LEN(TRIM(K111&amp;""))=0,LEN(TRIM(L111&amp;""))=0)),"Entscheidungsnachweis fehlt",IF(AND(L111&lt;&gt;"",NOT(ISNUMBER(L111))),"Entscheidungsdatum prüfen",IF(AND(M111&lt;&gt;"",NOT(ISNUMBER(M111))),"Review-Datum prüfen",IF(AND(I111&lt;&gt;"Außer Betrieb",LEN(TRIM(M111&amp;""))=0),"Review-Termin fehlt",IF(AND(ISNUMBER(M111),M111&lt;TODAY(),I111&lt;&gt;"Außer Betrieb"),"Review überfällig","OK")))))))))))))))))))))))</x:f>
      </x:c>
    </x:row>
    <x:row r="112" ht="29" customHeight="1">
      <x:c r="A112" s="55"/>
      <x:c r="B112" s="55"/>
      <x:c r="C112" s="55"/>
      <x:c r="D112" s="55"/>
      <x:c r="E112" s="55"/>
      <x:c r="F112" s="55"/>
      <x:c r="G112" s="55"/>
      <x:c r="H112" s="55"/>
      <x:c r="I112" s="55"/>
      <x:c r="J112" s="55"/>
      <x:c r="K112" s="55"/>
      <x:c r="L112" s="62"/>
      <x:c r="M112" s="62"/>
      <x:c r="N112" s="59" t="str">
        <x:f>IF(COUNTA(A112:M112)=0,"",IF(LEN(TRIM(A112&amp;""))=0,"Fall-ID fehlt",IF(LEFT(A112,3)&lt;&gt;"UC-","Fall-ID-Format",IF(COUNTIF($A$8:$A$157,A112)&gt;1,"Fall-ID doppelt",IF(LEN(TRIM(B112&amp;""))=0,"System-ID fehlt",IF(COUNTIF(Systeme!$A$8:$A$82,B112)=0,"System-ID unbekannt",IF(COUNTIFS(Systeme!$A$8:$A$82,B112,Systeme!$G$8:$G$82,"OK")=0,"Systemdaten unvollständig",IF(LEN(TRIM(C112&amp;""))=0,"Fachbereich fehlt",IF(LEN(TRIM(D112&amp;""))=0,"Einsatzzweck fehlt",IF(LEN(TRIM(E112&amp;""))=0,"Fachliche Zuständigkeit fehlt",IF(LEN(TRIM(F112&amp;""))=0,"Datenarten fehlen",IF(LEN(TRIM(G112&amp;""))=0,"Prüfbedarf fehlt",IF(LEN(TRIM(H112&amp;""))=0,"Prüfpfad fehlt",IF(AND(H112&lt;&gt;"Offen",H112&lt;&gt;"Standard",H112&lt;&gt;"Vertieft",H112&lt;&gt;"Eskalation"),"Prüfpfad ungültig",IF(LEN(TRIM(I112&amp;""))=0,"Status fehlt",IF(AND(I112&lt;&gt;"Offen",I112&lt;&gt;"In Prüfung",I112&lt;&gt;"Freigegeben",I112&lt;&gt;"Mit Auflagen",I112&lt;&gt;"Nicht freigegeben",I112&lt;&gt;"Außer Betrieb"),"Status ungültig",IF(AND(OR(I112="Freigegeben",I112="Mit Auflagen",I112="Nicht freigegeben"),H112="Offen"),"Prüfpfad noch offen",IF(AND(OR(I112="In Prüfung",I112="Mit Auflagen",I112="Nicht freigegeben"),LEN(TRIM(J112&amp;""))=0),"Schritte / Auflagen fehlen",IF(AND(OR(I112="Freigegeben",I112="Mit Auflagen",I112="Nicht freigegeben",I112="Außer Betrieb"),OR(LEN(TRIM(K112&amp;""))=0,LEN(TRIM(L112&amp;""))=0)),"Entscheidungsnachweis fehlt",IF(AND(L112&lt;&gt;"",NOT(ISNUMBER(L112))),"Entscheidungsdatum prüfen",IF(AND(M112&lt;&gt;"",NOT(ISNUMBER(M112))),"Review-Datum prüfen",IF(AND(I112&lt;&gt;"Außer Betrieb",LEN(TRIM(M112&amp;""))=0),"Review-Termin fehlt",IF(AND(ISNUMBER(M112),M112&lt;TODAY(),I112&lt;&gt;"Außer Betrieb"),"Review überfällig","OK")))))))))))))))))))))))</x:f>
      </x:c>
    </x:row>
    <x:row r="113" ht="29" customHeight="1">
      <x:c r="A113" s="55"/>
      <x:c r="B113" s="55"/>
      <x:c r="C113" s="55"/>
      <x:c r="D113" s="55"/>
      <x:c r="E113" s="55"/>
      <x:c r="F113" s="55"/>
      <x:c r="G113" s="55"/>
      <x:c r="H113" s="55"/>
      <x:c r="I113" s="55"/>
      <x:c r="J113" s="55"/>
      <x:c r="K113" s="55"/>
      <x:c r="L113" s="62"/>
      <x:c r="M113" s="62"/>
      <x:c r="N113" s="59" t="str">
        <x:f>IF(COUNTA(A113:M113)=0,"",IF(LEN(TRIM(A113&amp;""))=0,"Fall-ID fehlt",IF(LEFT(A113,3)&lt;&gt;"UC-","Fall-ID-Format",IF(COUNTIF($A$8:$A$157,A113)&gt;1,"Fall-ID doppelt",IF(LEN(TRIM(B113&amp;""))=0,"System-ID fehlt",IF(COUNTIF(Systeme!$A$8:$A$82,B113)=0,"System-ID unbekannt",IF(COUNTIFS(Systeme!$A$8:$A$82,B113,Systeme!$G$8:$G$82,"OK")=0,"Systemdaten unvollständig",IF(LEN(TRIM(C113&amp;""))=0,"Fachbereich fehlt",IF(LEN(TRIM(D113&amp;""))=0,"Einsatzzweck fehlt",IF(LEN(TRIM(E113&amp;""))=0,"Fachliche Zuständigkeit fehlt",IF(LEN(TRIM(F113&amp;""))=0,"Datenarten fehlen",IF(LEN(TRIM(G113&amp;""))=0,"Prüfbedarf fehlt",IF(LEN(TRIM(H113&amp;""))=0,"Prüfpfad fehlt",IF(AND(H113&lt;&gt;"Offen",H113&lt;&gt;"Standard",H113&lt;&gt;"Vertieft",H113&lt;&gt;"Eskalation"),"Prüfpfad ungültig",IF(LEN(TRIM(I113&amp;""))=0,"Status fehlt",IF(AND(I113&lt;&gt;"Offen",I113&lt;&gt;"In Prüfung",I113&lt;&gt;"Freigegeben",I113&lt;&gt;"Mit Auflagen",I113&lt;&gt;"Nicht freigegeben",I113&lt;&gt;"Außer Betrieb"),"Status ungültig",IF(AND(OR(I113="Freigegeben",I113="Mit Auflagen",I113="Nicht freigegeben"),H113="Offen"),"Prüfpfad noch offen",IF(AND(OR(I113="In Prüfung",I113="Mit Auflagen",I113="Nicht freigegeben"),LEN(TRIM(J113&amp;""))=0),"Schritte / Auflagen fehlen",IF(AND(OR(I113="Freigegeben",I113="Mit Auflagen",I113="Nicht freigegeben",I113="Außer Betrieb"),OR(LEN(TRIM(K113&amp;""))=0,LEN(TRIM(L113&amp;""))=0)),"Entscheidungsnachweis fehlt",IF(AND(L113&lt;&gt;"",NOT(ISNUMBER(L113))),"Entscheidungsdatum prüfen",IF(AND(M113&lt;&gt;"",NOT(ISNUMBER(M113))),"Review-Datum prüfen",IF(AND(I113&lt;&gt;"Außer Betrieb",LEN(TRIM(M113&amp;""))=0),"Review-Termin fehlt",IF(AND(ISNUMBER(M113),M113&lt;TODAY(),I113&lt;&gt;"Außer Betrieb"),"Review überfällig","OK")))))))))))))))))))))))</x:f>
      </x:c>
    </x:row>
    <x:row r="114" ht="29" customHeight="1">
      <x:c r="A114" s="55"/>
      <x:c r="B114" s="55"/>
      <x:c r="C114" s="55"/>
      <x:c r="D114" s="55"/>
      <x:c r="E114" s="55"/>
      <x:c r="F114" s="55"/>
      <x:c r="G114" s="55"/>
      <x:c r="H114" s="55"/>
      <x:c r="I114" s="55"/>
      <x:c r="J114" s="55"/>
      <x:c r="K114" s="55"/>
      <x:c r="L114" s="62"/>
      <x:c r="M114" s="62"/>
      <x:c r="N114" s="59" t="str">
        <x:f>IF(COUNTA(A114:M114)=0,"",IF(LEN(TRIM(A114&amp;""))=0,"Fall-ID fehlt",IF(LEFT(A114,3)&lt;&gt;"UC-","Fall-ID-Format",IF(COUNTIF($A$8:$A$157,A114)&gt;1,"Fall-ID doppelt",IF(LEN(TRIM(B114&amp;""))=0,"System-ID fehlt",IF(COUNTIF(Systeme!$A$8:$A$82,B114)=0,"System-ID unbekannt",IF(COUNTIFS(Systeme!$A$8:$A$82,B114,Systeme!$G$8:$G$82,"OK")=0,"Systemdaten unvollständig",IF(LEN(TRIM(C114&amp;""))=0,"Fachbereich fehlt",IF(LEN(TRIM(D114&amp;""))=0,"Einsatzzweck fehlt",IF(LEN(TRIM(E114&amp;""))=0,"Fachliche Zuständigkeit fehlt",IF(LEN(TRIM(F114&amp;""))=0,"Datenarten fehlen",IF(LEN(TRIM(G114&amp;""))=0,"Prüfbedarf fehlt",IF(LEN(TRIM(H114&amp;""))=0,"Prüfpfad fehlt",IF(AND(H114&lt;&gt;"Offen",H114&lt;&gt;"Standard",H114&lt;&gt;"Vertieft",H114&lt;&gt;"Eskalation"),"Prüfpfad ungültig",IF(LEN(TRIM(I114&amp;""))=0,"Status fehlt",IF(AND(I114&lt;&gt;"Offen",I114&lt;&gt;"In Prüfung",I114&lt;&gt;"Freigegeben",I114&lt;&gt;"Mit Auflagen",I114&lt;&gt;"Nicht freigegeben",I114&lt;&gt;"Außer Betrieb"),"Status ungültig",IF(AND(OR(I114="Freigegeben",I114="Mit Auflagen",I114="Nicht freigegeben"),H114="Offen"),"Prüfpfad noch offen",IF(AND(OR(I114="In Prüfung",I114="Mit Auflagen",I114="Nicht freigegeben"),LEN(TRIM(J114&amp;""))=0),"Schritte / Auflagen fehlen",IF(AND(OR(I114="Freigegeben",I114="Mit Auflagen",I114="Nicht freigegeben",I114="Außer Betrieb"),OR(LEN(TRIM(K114&amp;""))=0,LEN(TRIM(L114&amp;""))=0)),"Entscheidungsnachweis fehlt",IF(AND(L114&lt;&gt;"",NOT(ISNUMBER(L114))),"Entscheidungsdatum prüfen",IF(AND(M114&lt;&gt;"",NOT(ISNUMBER(M114))),"Review-Datum prüfen",IF(AND(I114&lt;&gt;"Außer Betrieb",LEN(TRIM(M114&amp;""))=0),"Review-Termin fehlt",IF(AND(ISNUMBER(M114),M114&lt;TODAY(),I114&lt;&gt;"Außer Betrieb"),"Review überfällig","OK")))))))))))))))))))))))</x:f>
      </x:c>
    </x:row>
    <x:row r="115" ht="29" customHeight="1">
      <x:c r="A115" s="55"/>
      <x:c r="B115" s="55"/>
      <x:c r="C115" s="55"/>
      <x:c r="D115" s="55"/>
      <x:c r="E115" s="55"/>
      <x:c r="F115" s="55"/>
      <x:c r="G115" s="55"/>
      <x:c r="H115" s="55"/>
      <x:c r="I115" s="55"/>
      <x:c r="J115" s="55"/>
      <x:c r="K115" s="55"/>
      <x:c r="L115" s="62"/>
      <x:c r="M115" s="62"/>
      <x:c r="N115" s="59" t="str">
        <x:f>IF(COUNTA(A115:M115)=0,"",IF(LEN(TRIM(A115&amp;""))=0,"Fall-ID fehlt",IF(LEFT(A115,3)&lt;&gt;"UC-","Fall-ID-Format",IF(COUNTIF($A$8:$A$157,A115)&gt;1,"Fall-ID doppelt",IF(LEN(TRIM(B115&amp;""))=0,"System-ID fehlt",IF(COUNTIF(Systeme!$A$8:$A$82,B115)=0,"System-ID unbekannt",IF(COUNTIFS(Systeme!$A$8:$A$82,B115,Systeme!$G$8:$G$82,"OK")=0,"Systemdaten unvollständig",IF(LEN(TRIM(C115&amp;""))=0,"Fachbereich fehlt",IF(LEN(TRIM(D115&amp;""))=0,"Einsatzzweck fehlt",IF(LEN(TRIM(E115&amp;""))=0,"Fachliche Zuständigkeit fehlt",IF(LEN(TRIM(F115&amp;""))=0,"Datenarten fehlen",IF(LEN(TRIM(G115&amp;""))=0,"Prüfbedarf fehlt",IF(LEN(TRIM(H115&amp;""))=0,"Prüfpfad fehlt",IF(AND(H115&lt;&gt;"Offen",H115&lt;&gt;"Standard",H115&lt;&gt;"Vertieft",H115&lt;&gt;"Eskalation"),"Prüfpfad ungültig",IF(LEN(TRIM(I115&amp;""))=0,"Status fehlt",IF(AND(I115&lt;&gt;"Offen",I115&lt;&gt;"In Prüfung",I115&lt;&gt;"Freigegeben",I115&lt;&gt;"Mit Auflagen",I115&lt;&gt;"Nicht freigegeben",I115&lt;&gt;"Außer Betrieb"),"Status ungültig",IF(AND(OR(I115="Freigegeben",I115="Mit Auflagen",I115="Nicht freigegeben"),H115="Offen"),"Prüfpfad noch offen",IF(AND(OR(I115="In Prüfung",I115="Mit Auflagen",I115="Nicht freigegeben"),LEN(TRIM(J115&amp;""))=0),"Schritte / Auflagen fehlen",IF(AND(OR(I115="Freigegeben",I115="Mit Auflagen",I115="Nicht freigegeben",I115="Außer Betrieb"),OR(LEN(TRIM(K115&amp;""))=0,LEN(TRIM(L115&amp;""))=0)),"Entscheidungsnachweis fehlt",IF(AND(L115&lt;&gt;"",NOT(ISNUMBER(L115))),"Entscheidungsdatum prüfen",IF(AND(M115&lt;&gt;"",NOT(ISNUMBER(M115))),"Review-Datum prüfen",IF(AND(I115&lt;&gt;"Außer Betrieb",LEN(TRIM(M115&amp;""))=0),"Review-Termin fehlt",IF(AND(ISNUMBER(M115),M115&lt;TODAY(),I115&lt;&gt;"Außer Betrieb"),"Review überfällig","OK")))))))))))))))))))))))</x:f>
      </x:c>
    </x:row>
    <x:row r="116" ht="29" customHeight="1">
      <x:c r="A116" s="55"/>
      <x:c r="B116" s="55"/>
      <x:c r="C116" s="55"/>
      <x:c r="D116" s="55"/>
      <x:c r="E116" s="55"/>
      <x:c r="F116" s="55"/>
      <x:c r="G116" s="55"/>
      <x:c r="H116" s="55"/>
      <x:c r="I116" s="55"/>
      <x:c r="J116" s="55"/>
      <x:c r="K116" s="55"/>
      <x:c r="L116" s="62"/>
      <x:c r="M116" s="62"/>
      <x:c r="N116" s="59" t="str">
        <x:f>IF(COUNTA(A116:M116)=0,"",IF(LEN(TRIM(A116&amp;""))=0,"Fall-ID fehlt",IF(LEFT(A116,3)&lt;&gt;"UC-","Fall-ID-Format",IF(COUNTIF($A$8:$A$157,A116)&gt;1,"Fall-ID doppelt",IF(LEN(TRIM(B116&amp;""))=0,"System-ID fehlt",IF(COUNTIF(Systeme!$A$8:$A$82,B116)=0,"System-ID unbekannt",IF(COUNTIFS(Systeme!$A$8:$A$82,B116,Systeme!$G$8:$G$82,"OK")=0,"Systemdaten unvollständig",IF(LEN(TRIM(C116&amp;""))=0,"Fachbereich fehlt",IF(LEN(TRIM(D116&amp;""))=0,"Einsatzzweck fehlt",IF(LEN(TRIM(E116&amp;""))=0,"Fachliche Zuständigkeit fehlt",IF(LEN(TRIM(F116&amp;""))=0,"Datenarten fehlen",IF(LEN(TRIM(G116&amp;""))=0,"Prüfbedarf fehlt",IF(LEN(TRIM(H116&amp;""))=0,"Prüfpfad fehlt",IF(AND(H116&lt;&gt;"Offen",H116&lt;&gt;"Standard",H116&lt;&gt;"Vertieft",H116&lt;&gt;"Eskalation"),"Prüfpfad ungültig",IF(LEN(TRIM(I116&amp;""))=0,"Status fehlt",IF(AND(I116&lt;&gt;"Offen",I116&lt;&gt;"In Prüfung",I116&lt;&gt;"Freigegeben",I116&lt;&gt;"Mit Auflagen",I116&lt;&gt;"Nicht freigegeben",I116&lt;&gt;"Außer Betrieb"),"Status ungültig",IF(AND(OR(I116="Freigegeben",I116="Mit Auflagen",I116="Nicht freigegeben"),H116="Offen"),"Prüfpfad noch offen",IF(AND(OR(I116="In Prüfung",I116="Mit Auflagen",I116="Nicht freigegeben"),LEN(TRIM(J116&amp;""))=0),"Schritte / Auflagen fehlen",IF(AND(OR(I116="Freigegeben",I116="Mit Auflagen",I116="Nicht freigegeben",I116="Außer Betrieb"),OR(LEN(TRIM(K116&amp;""))=0,LEN(TRIM(L116&amp;""))=0)),"Entscheidungsnachweis fehlt",IF(AND(L116&lt;&gt;"",NOT(ISNUMBER(L116))),"Entscheidungsdatum prüfen",IF(AND(M116&lt;&gt;"",NOT(ISNUMBER(M116))),"Review-Datum prüfen",IF(AND(I116&lt;&gt;"Außer Betrieb",LEN(TRIM(M116&amp;""))=0),"Review-Termin fehlt",IF(AND(ISNUMBER(M116),M116&lt;TODAY(),I116&lt;&gt;"Außer Betrieb"),"Review überfällig","OK")))))))))))))))))))))))</x:f>
      </x:c>
    </x:row>
    <x:row r="117" ht="29" customHeight="1">
      <x:c r="A117" s="55"/>
      <x:c r="B117" s="55"/>
      <x:c r="C117" s="55"/>
      <x:c r="D117" s="55"/>
      <x:c r="E117" s="55"/>
      <x:c r="F117" s="55"/>
      <x:c r="G117" s="55"/>
      <x:c r="H117" s="55"/>
      <x:c r="I117" s="55"/>
      <x:c r="J117" s="55"/>
      <x:c r="K117" s="55"/>
      <x:c r="L117" s="62"/>
      <x:c r="M117" s="62"/>
      <x:c r="N117" s="59" t="str">
        <x:f>IF(COUNTA(A117:M117)=0,"",IF(LEN(TRIM(A117&amp;""))=0,"Fall-ID fehlt",IF(LEFT(A117,3)&lt;&gt;"UC-","Fall-ID-Format",IF(COUNTIF($A$8:$A$157,A117)&gt;1,"Fall-ID doppelt",IF(LEN(TRIM(B117&amp;""))=0,"System-ID fehlt",IF(COUNTIF(Systeme!$A$8:$A$82,B117)=0,"System-ID unbekannt",IF(COUNTIFS(Systeme!$A$8:$A$82,B117,Systeme!$G$8:$G$82,"OK")=0,"Systemdaten unvollständig",IF(LEN(TRIM(C117&amp;""))=0,"Fachbereich fehlt",IF(LEN(TRIM(D117&amp;""))=0,"Einsatzzweck fehlt",IF(LEN(TRIM(E117&amp;""))=0,"Fachliche Zuständigkeit fehlt",IF(LEN(TRIM(F117&amp;""))=0,"Datenarten fehlen",IF(LEN(TRIM(G117&amp;""))=0,"Prüfbedarf fehlt",IF(LEN(TRIM(H117&amp;""))=0,"Prüfpfad fehlt",IF(AND(H117&lt;&gt;"Offen",H117&lt;&gt;"Standard",H117&lt;&gt;"Vertieft",H117&lt;&gt;"Eskalation"),"Prüfpfad ungültig",IF(LEN(TRIM(I117&amp;""))=0,"Status fehlt",IF(AND(I117&lt;&gt;"Offen",I117&lt;&gt;"In Prüfung",I117&lt;&gt;"Freigegeben",I117&lt;&gt;"Mit Auflagen",I117&lt;&gt;"Nicht freigegeben",I117&lt;&gt;"Außer Betrieb"),"Status ungültig",IF(AND(OR(I117="Freigegeben",I117="Mit Auflagen",I117="Nicht freigegeben"),H117="Offen"),"Prüfpfad noch offen",IF(AND(OR(I117="In Prüfung",I117="Mit Auflagen",I117="Nicht freigegeben"),LEN(TRIM(J117&amp;""))=0),"Schritte / Auflagen fehlen",IF(AND(OR(I117="Freigegeben",I117="Mit Auflagen",I117="Nicht freigegeben",I117="Außer Betrieb"),OR(LEN(TRIM(K117&amp;""))=0,LEN(TRIM(L117&amp;""))=0)),"Entscheidungsnachweis fehlt",IF(AND(L117&lt;&gt;"",NOT(ISNUMBER(L117))),"Entscheidungsdatum prüfen",IF(AND(M117&lt;&gt;"",NOT(ISNUMBER(M117))),"Review-Datum prüfen",IF(AND(I117&lt;&gt;"Außer Betrieb",LEN(TRIM(M117&amp;""))=0),"Review-Termin fehlt",IF(AND(ISNUMBER(M117),M117&lt;TODAY(),I117&lt;&gt;"Außer Betrieb"),"Review überfällig","OK")))))))))))))))))))))))</x:f>
      </x:c>
    </x:row>
    <x:row r="118" ht="29" customHeight="1">
      <x:c r="A118" s="55"/>
      <x:c r="B118" s="55"/>
      <x:c r="C118" s="55"/>
      <x:c r="D118" s="55"/>
      <x:c r="E118" s="55"/>
      <x:c r="F118" s="55"/>
      <x:c r="G118" s="55"/>
      <x:c r="H118" s="55"/>
      <x:c r="I118" s="55"/>
      <x:c r="J118" s="55"/>
      <x:c r="K118" s="55"/>
      <x:c r="L118" s="62"/>
      <x:c r="M118" s="62"/>
      <x:c r="N118" s="59" t="str">
        <x:f>IF(COUNTA(A118:M118)=0,"",IF(LEN(TRIM(A118&amp;""))=0,"Fall-ID fehlt",IF(LEFT(A118,3)&lt;&gt;"UC-","Fall-ID-Format",IF(COUNTIF($A$8:$A$157,A118)&gt;1,"Fall-ID doppelt",IF(LEN(TRIM(B118&amp;""))=0,"System-ID fehlt",IF(COUNTIF(Systeme!$A$8:$A$82,B118)=0,"System-ID unbekannt",IF(COUNTIFS(Systeme!$A$8:$A$82,B118,Systeme!$G$8:$G$82,"OK")=0,"Systemdaten unvollständig",IF(LEN(TRIM(C118&amp;""))=0,"Fachbereich fehlt",IF(LEN(TRIM(D118&amp;""))=0,"Einsatzzweck fehlt",IF(LEN(TRIM(E118&amp;""))=0,"Fachliche Zuständigkeit fehlt",IF(LEN(TRIM(F118&amp;""))=0,"Datenarten fehlen",IF(LEN(TRIM(G118&amp;""))=0,"Prüfbedarf fehlt",IF(LEN(TRIM(H118&amp;""))=0,"Prüfpfad fehlt",IF(AND(H118&lt;&gt;"Offen",H118&lt;&gt;"Standard",H118&lt;&gt;"Vertieft",H118&lt;&gt;"Eskalation"),"Prüfpfad ungültig",IF(LEN(TRIM(I118&amp;""))=0,"Status fehlt",IF(AND(I118&lt;&gt;"Offen",I118&lt;&gt;"In Prüfung",I118&lt;&gt;"Freigegeben",I118&lt;&gt;"Mit Auflagen",I118&lt;&gt;"Nicht freigegeben",I118&lt;&gt;"Außer Betrieb"),"Status ungültig",IF(AND(OR(I118="Freigegeben",I118="Mit Auflagen",I118="Nicht freigegeben"),H118="Offen"),"Prüfpfad noch offen",IF(AND(OR(I118="In Prüfung",I118="Mit Auflagen",I118="Nicht freigegeben"),LEN(TRIM(J118&amp;""))=0),"Schritte / Auflagen fehlen",IF(AND(OR(I118="Freigegeben",I118="Mit Auflagen",I118="Nicht freigegeben",I118="Außer Betrieb"),OR(LEN(TRIM(K118&amp;""))=0,LEN(TRIM(L118&amp;""))=0)),"Entscheidungsnachweis fehlt",IF(AND(L118&lt;&gt;"",NOT(ISNUMBER(L118))),"Entscheidungsdatum prüfen",IF(AND(M118&lt;&gt;"",NOT(ISNUMBER(M118))),"Review-Datum prüfen",IF(AND(I118&lt;&gt;"Außer Betrieb",LEN(TRIM(M118&amp;""))=0),"Review-Termin fehlt",IF(AND(ISNUMBER(M118),M118&lt;TODAY(),I118&lt;&gt;"Außer Betrieb"),"Review überfällig","OK")))))))))))))))))))))))</x:f>
      </x:c>
    </x:row>
    <x:row r="119" ht="29" customHeight="1">
      <x:c r="A119" s="55"/>
      <x:c r="B119" s="55"/>
      <x:c r="C119" s="55"/>
      <x:c r="D119" s="55"/>
      <x:c r="E119" s="55"/>
      <x:c r="F119" s="55"/>
      <x:c r="G119" s="55"/>
      <x:c r="H119" s="55"/>
      <x:c r="I119" s="55"/>
      <x:c r="J119" s="55"/>
      <x:c r="K119" s="55"/>
      <x:c r="L119" s="62"/>
      <x:c r="M119" s="62"/>
      <x:c r="N119" s="59" t="str">
        <x:f>IF(COUNTA(A119:M119)=0,"",IF(LEN(TRIM(A119&amp;""))=0,"Fall-ID fehlt",IF(LEFT(A119,3)&lt;&gt;"UC-","Fall-ID-Format",IF(COUNTIF($A$8:$A$157,A119)&gt;1,"Fall-ID doppelt",IF(LEN(TRIM(B119&amp;""))=0,"System-ID fehlt",IF(COUNTIF(Systeme!$A$8:$A$82,B119)=0,"System-ID unbekannt",IF(COUNTIFS(Systeme!$A$8:$A$82,B119,Systeme!$G$8:$G$82,"OK")=0,"Systemdaten unvollständig",IF(LEN(TRIM(C119&amp;""))=0,"Fachbereich fehlt",IF(LEN(TRIM(D119&amp;""))=0,"Einsatzzweck fehlt",IF(LEN(TRIM(E119&amp;""))=0,"Fachliche Zuständigkeit fehlt",IF(LEN(TRIM(F119&amp;""))=0,"Datenarten fehlen",IF(LEN(TRIM(G119&amp;""))=0,"Prüfbedarf fehlt",IF(LEN(TRIM(H119&amp;""))=0,"Prüfpfad fehlt",IF(AND(H119&lt;&gt;"Offen",H119&lt;&gt;"Standard",H119&lt;&gt;"Vertieft",H119&lt;&gt;"Eskalation"),"Prüfpfad ungültig",IF(LEN(TRIM(I119&amp;""))=0,"Status fehlt",IF(AND(I119&lt;&gt;"Offen",I119&lt;&gt;"In Prüfung",I119&lt;&gt;"Freigegeben",I119&lt;&gt;"Mit Auflagen",I119&lt;&gt;"Nicht freigegeben",I119&lt;&gt;"Außer Betrieb"),"Status ungültig",IF(AND(OR(I119="Freigegeben",I119="Mit Auflagen",I119="Nicht freigegeben"),H119="Offen"),"Prüfpfad noch offen",IF(AND(OR(I119="In Prüfung",I119="Mit Auflagen",I119="Nicht freigegeben"),LEN(TRIM(J119&amp;""))=0),"Schritte / Auflagen fehlen",IF(AND(OR(I119="Freigegeben",I119="Mit Auflagen",I119="Nicht freigegeben",I119="Außer Betrieb"),OR(LEN(TRIM(K119&amp;""))=0,LEN(TRIM(L119&amp;""))=0)),"Entscheidungsnachweis fehlt",IF(AND(L119&lt;&gt;"",NOT(ISNUMBER(L119))),"Entscheidungsdatum prüfen",IF(AND(M119&lt;&gt;"",NOT(ISNUMBER(M119))),"Review-Datum prüfen",IF(AND(I119&lt;&gt;"Außer Betrieb",LEN(TRIM(M119&amp;""))=0),"Review-Termin fehlt",IF(AND(ISNUMBER(M119),M119&lt;TODAY(),I119&lt;&gt;"Außer Betrieb"),"Review überfällig","OK")))))))))))))))))))))))</x:f>
      </x:c>
    </x:row>
    <x:row r="120" ht="29" customHeight="1">
      <x:c r="A120" s="55"/>
      <x:c r="B120" s="55"/>
      <x:c r="C120" s="55"/>
      <x:c r="D120" s="55"/>
      <x:c r="E120" s="55"/>
      <x:c r="F120" s="55"/>
      <x:c r="G120" s="55"/>
      <x:c r="H120" s="55"/>
      <x:c r="I120" s="55"/>
      <x:c r="J120" s="55"/>
      <x:c r="K120" s="55"/>
      <x:c r="L120" s="62"/>
      <x:c r="M120" s="62"/>
      <x:c r="N120" s="59" t="str">
        <x:f>IF(COUNTA(A120:M120)=0,"",IF(LEN(TRIM(A120&amp;""))=0,"Fall-ID fehlt",IF(LEFT(A120,3)&lt;&gt;"UC-","Fall-ID-Format",IF(COUNTIF($A$8:$A$157,A120)&gt;1,"Fall-ID doppelt",IF(LEN(TRIM(B120&amp;""))=0,"System-ID fehlt",IF(COUNTIF(Systeme!$A$8:$A$82,B120)=0,"System-ID unbekannt",IF(COUNTIFS(Systeme!$A$8:$A$82,B120,Systeme!$G$8:$G$82,"OK")=0,"Systemdaten unvollständig",IF(LEN(TRIM(C120&amp;""))=0,"Fachbereich fehlt",IF(LEN(TRIM(D120&amp;""))=0,"Einsatzzweck fehlt",IF(LEN(TRIM(E120&amp;""))=0,"Fachliche Zuständigkeit fehlt",IF(LEN(TRIM(F120&amp;""))=0,"Datenarten fehlen",IF(LEN(TRIM(G120&amp;""))=0,"Prüfbedarf fehlt",IF(LEN(TRIM(H120&amp;""))=0,"Prüfpfad fehlt",IF(AND(H120&lt;&gt;"Offen",H120&lt;&gt;"Standard",H120&lt;&gt;"Vertieft",H120&lt;&gt;"Eskalation"),"Prüfpfad ungültig",IF(LEN(TRIM(I120&amp;""))=0,"Status fehlt",IF(AND(I120&lt;&gt;"Offen",I120&lt;&gt;"In Prüfung",I120&lt;&gt;"Freigegeben",I120&lt;&gt;"Mit Auflagen",I120&lt;&gt;"Nicht freigegeben",I120&lt;&gt;"Außer Betrieb"),"Status ungültig",IF(AND(OR(I120="Freigegeben",I120="Mit Auflagen",I120="Nicht freigegeben"),H120="Offen"),"Prüfpfad noch offen",IF(AND(OR(I120="In Prüfung",I120="Mit Auflagen",I120="Nicht freigegeben"),LEN(TRIM(J120&amp;""))=0),"Schritte / Auflagen fehlen",IF(AND(OR(I120="Freigegeben",I120="Mit Auflagen",I120="Nicht freigegeben",I120="Außer Betrieb"),OR(LEN(TRIM(K120&amp;""))=0,LEN(TRIM(L120&amp;""))=0)),"Entscheidungsnachweis fehlt",IF(AND(L120&lt;&gt;"",NOT(ISNUMBER(L120))),"Entscheidungsdatum prüfen",IF(AND(M120&lt;&gt;"",NOT(ISNUMBER(M120))),"Review-Datum prüfen",IF(AND(I120&lt;&gt;"Außer Betrieb",LEN(TRIM(M120&amp;""))=0),"Review-Termin fehlt",IF(AND(ISNUMBER(M120),M120&lt;TODAY(),I120&lt;&gt;"Außer Betrieb"),"Review überfällig","OK")))))))))))))))))))))))</x:f>
      </x:c>
    </x:row>
    <x:row r="121" ht="29" customHeight="1">
      <x:c r="A121" s="55"/>
      <x:c r="B121" s="55"/>
      <x:c r="C121" s="55"/>
      <x:c r="D121" s="55"/>
      <x:c r="E121" s="55"/>
      <x:c r="F121" s="55"/>
      <x:c r="G121" s="55"/>
      <x:c r="H121" s="55"/>
      <x:c r="I121" s="55"/>
      <x:c r="J121" s="55"/>
      <x:c r="K121" s="55"/>
      <x:c r="L121" s="62"/>
      <x:c r="M121" s="62"/>
      <x:c r="N121" s="59" t="str">
        <x:f>IF(COUNTA(A121:M121)=0,"",IF(LEN(TRIM(A121&amp;""))=0,"Fall-ID fehlt",IF(LEFT(A121,3)&lt;&gt;"UC-","Fall-ID-Format",IF(COUNTIF($A$8:$A$157,A121)&gt;1,"Fall-ID doppelt",IF(LEN(TRIM(B121&amp;""))=0,"System-ID fehlt",IF(COUNTIF(Systeme!$A$8:$A$82,B121)=0,"System-ID unbekannt",IF(COUNTIFS(Systeme!$A$8:$A$82,B121,Systeme!$G$8:$G$82,"OK")=0,"Systemdaten unvollständig",IF(LEN(TRIM(C121&amp;""))=0,"Fachbereich fehlt",IF(LEN(TRIM(D121&amp;""))=0,"Einsatzzweck fehlt",IF(LEN(TRIM(E121&amp;""))=0,"Fachliche Zuständigkeit fehlt",IF(LEN(TRIM(F121&amp;""))=0,"Datenarten fehlen",IF(LEN(TRIM(G121&amp;""))=0,"Prüfbedarf fehlt",IF(LEN(TRIM(H121&amp;""))=0,"Prüfpfad fehlt",IF(AND(H121&lt;&gt;"Offen",H121&lt;&gt;"Standard",H121&lt;&gt;"Vertieft",H121&lt;&gt;"Eskalation"),"Prüfpfad ungültig",IF(LEN(TRIM(I121&amp;""))=0,"Status fehlt",IF(AND(I121&lt;&gt;"Offen",I121&lt;&gt;"In Prüfung",I121&lt;&gt;"Freigegeben",I121&lt;&gt;"Mit Auflagen",I121&lt;&gt;"Nicht freigegeben",I121&lt;&gt;"Außer Betrieb"),"Status ungültig",IF(AND(OR(I121="Freigegeben",I121="Mit Auflagen",I121="Nicht freigegeben"),H121="Offen"),"Prüfpfad noch offen",IF(AND(OR(I121="In Prüfung",I121="Mit Auflagen",I121="Nicht freigegeben"),LEN(TRIM(J121&amp;""))=0),"Schritte / Auflagen fehlen",IF(AND(OR(I121="Freigegeben",I121="Mit Auflagen",I121="Nicht freigegeben",I121="Außer Betrieb"),OR(LEN(TRIM(K121&amp;""))=0,LEN(TRIM(L121&amp;""))=0)),"Entscheidungsnachweis fehlt",IF(AND(L121&lt;&gt;"",NOT(ISNUMBER(L121))),"Entscheidungsdatum prüfen",IF(AND(M121&lt;&gt;"",NOT(ISNUMBER(M121))),"Review-Datum prüfen",IF(AND(I121&lt;&gt;"Außer Betrieb",LEN(TRIM(M121&amp;""))=0),"Review-Termin fehlt",IF(AND(ISNUMBER(M121),M121&lt;TODAY(),I121&lt;&gt;"Außer Betrieb"),"Review überfällig","OK")))))))))))))))))))))))</x:f>
      </x:c>
    </x:row>
    <x:row r="122" ht="29" customHeight="1">
      <x:c r="A122" s="55"/>
      <x:c r="B122" s="55"/>
      <x:c r="C122" s="55"/>
      <x:c r="D122" s="55"/>
      <x:c r="E122" s="55"/>
      <x:c r="F122" s="55"/>
      <x:c r="G122" s="55"/>
      <x:c r="H122" s="55"/>
      <x:c r="I122" s="55"/>
      <x:c r="J122" s="55"/>
      <x:c r="K122" s="55"/>
      <x:c r="L122" s="62"/>
      <x:c r="M122" s="62"/>
      <x:c r="N122" s="59" t="str">
        <x:f>IF(COUNTA(A122:M122)=0,"",IF(LEN(TRIM(A122&amp;""))=0,"Fall-ID fehlt",IF(LEFT(A122,3)&lt;&gt;"UC-","Fall-ID-Format",IF(COUNTIF($A$8:$A$157,A122)&gt;1,"Fall-ID doppelt",IF(LEN(TRIM(B122&amp;""))=0,"System-ID fehlt",IF(COUNTIF(Systeme!$A$8:$A$82,B122)=0,"System-ID unbekannt",IF(COUNTIFS(Systeme!$A$8:$A$82,B122,Systeme!$G$8:$G$82,"OK")=0,"Systemdaten unvollständig",IF(LEN(TRIM(C122&amp;""))=0,"Fachbereich fehlt",IF(LEN(TRIM(D122&amp;""))=0,"Einsatzzweck fehlt",IF(LEN(TRIM(E122&amp;""))=0,"Fachliche Zuständigkeit fehlt",IF(LEN(TRIM(F122&amp;""))=0,"Datenarten fehlen",IF(LEN(TRIM(G122&amp;""))=0,"Prüfbedarf fehlt",IF(LEN(TRIM(H122&amp;""))=0,"Prüfpfad fehlt",IF(AND(H122&lt;&gt;"Offen",H122&lt;&gt;"Standard",H122&lt;&gt;"Vertieft",H122&lt;&gt;"Eskalation"),"Prüfpfad ungültig",IF(LEN(TRIM(I122&amp;""))=0,"Status fehlt",IF(AND(I122&lt;&gt;"Offen",I122&lt;&gt;"In Prüfung",I122&lt;&gt;"Freigegeben",I122&lt;&gt;"Mit Auflagen",I122&lt;&gt;"Nicht freigegeben",I122&lt;&gt;"Außer Betrieb"),"Status ungültig",IF(AND(OR(I122="Freigegeben",I122="Mit Auflagen",I122="Nicht freigegeben"),H122="Offen"),"Prüfpfad noch offen",IF(AND(OR(I122="In Prüfung",I122="Mit Auflagen",I122="Nicht freigegeben"),LEN(TRIM(J122&amp;""))=0),"Schritte / Auflagen fehlen",IF(AND(OR(I122="Freigegeben",I122="Mit Auflagen",I122="Nicht freigegeben",I122="Außer Betrieb"),OR(LEN(TRIM(K122&amp;""))=0,LEN(TRIM(L122&amp;""))=0)),"Entscheidungsnachweis fehlt",IF(AND(L122&lt;&gt;"",NOT(ISNUMBER(L122))),"Entscheidungsdatum prüfen",IF(AND(M122&lt;&gt;"",NOT(ISNUMBER(M122))),"Review-Datum prüfen",IF(AND(I122&lt;&gt;"Außer Betrieb",LEN(TRIM(M122&amp;""))=0),"Review-Termin fehlt",IF(AND(ISNUMBER(M122),M122&lt;TODAY(),I122&lt;&gt;"Außer Betrieb"),"Review überfällig","OK")))))))))))))))))))))))</x:f>
      </x:c>
    </x:row>
    <x:row r="123" ht="29" customHeight="1">
      <x:c r="A123" s="55"/>
      <x:c r="B123" s="55"/>
      <x:c r="C123" s="55"/>
      <x:c r="D123" s="55"/>
      <x:c r="E123" s="55"/>
      <x:c r="F123" s="55"/>
      <x:c r="G123" s="55"/>
      <x:c r="H123" s="55"/>
      <x:c r="I123" s="55"/>
      <x:c r="J123" s="55"/>
      <x:c r="K123" s="55"/>
      <x:c r="L123" s="62"/>
      <x:c r="M123" s="62"/>
      <x:c r="N123" s="59" t="str">
        <x:f>IF(COUNTA(A123:M123)=0,"",IF(LEN(TRIM(A123&amp;""))=0,"Fall-ID fehlt",IF(LEFT(A123,3)&lt;&gt;"UC-","Fall-ID-Format",IF(COUNTIF($A$8:$A$157,A123)&gt;1,"Fall-ID doppelt",IF(LEN(TRIM(B123&amp;""))=0,"System-ID fehlt",IF(COUNTIF(Systeme!$A$8:$A$82,B123)=0,"System-ID unbekannt",IF(COUNTIFS(Systeme!$A$8:$A$82,B123,Systeme!$G$8:$G$82,"OK")=0,"Systemdaten unvollständig",IF(LEN(TRIM(C123&amp;""))=0,"Fachbereich fehlt",IF(LEN(TRIM(D123&amp;""))=0,"Einsatzzweck fehlt",IF(LEN(TRIM(E123&amp;""))=0,"Fachliche Zuständigkeit fehlt",IF(LEN(TRIM(F123&amp;""))=0,"Datenarten fehlen",IF(LEN(TRIM(G123&amp;""))=0,"Prüfbedarf fehlt",IF(LEN(TRIM(H123&amp;""))=0,"Prüfpfad fehlt",IF(AND(H123&lt;&gt;"Offen",H123&lt;&gt;"Standard",H123&lt;&gt;"Vertieft",H123&lt;&gt;"Eskalation"),"Prüfpfad ungültig",IF(LEN(TRIM(I123&amp;""))=0,"Status fehlt",IF(AND(I123&lt;&gt;"Offen",I123&lt;&gt;"In Prüfung",I123&lt;&gt;"Freigegeben",I123&lt;&gt;"Mit Auflagen",I123&lt;&gt;"Nicht freigegeben",I123&lt;&gt;"Außer Betrieb"),"Status ungültig",IF(AND(OR(I123="Freigegeben",I123="Mit Auflagen",I123="Nicht freigegeben"),H123="Offen"),"Prüfpfad noch offen",IF(AND(OR(I123="In Prüfung",I123="Mit Auflagen",I123="Nicht freigegeben"),LEN(TRIM(J123&amp;""))=0),"Schritte / Auflagen fehlen",IF(AND(OR(I123="Freigegeben",I123="Mit Auflagen",I123="Nicht freigegeben",I123="Außer Betrieb"),OR(LEN(TRIM(K123&amp;""))=0,LEN(TRIM(L123&amp;""))=0)),"Entscheidungsnachweis fehlt",IF(AND(L123&lt;&gt;"",NOT(ISNUMBER(L123))),"Entscheidungsdatum prüfen",IF(AND(M123&lt;&gt;"",NOT(ISNUMBER(M123))),"Review-Datum prüfen",IF(AND(I123&lt;&gt;"Außer Betrieb",LEN(TRIM(M123&amp;""))=0),"Review-Termin fehlt",IF(AND(ISNUMBER(M123),M123&lt;TODAY(),I123&lt;&gt;"Außer Betrieb"),"Review überfällig","OK")))))))))))))))))))))))</x:f>
      </x:c>
    </x:row>
    <x:row r="124" ht="29" customHeight="1">
      <x:c r="A124" s="55"/>
      <x:c r="B124" s="55"/>
      <x:c r="C124" s="55"/>
      <x:c r="D124" s="55"/>
      <x:c r="E124" s="55"/>
      <x:c r="F124" s="55"/>
      <x:c r="G124" s="55"/>
      <x:c r="H124" s="55"/>
      <x:c r="I124" s="55"/>
      <x:c r="J124" s="55"/>
      <x:c r="K124" s="55"/>
      <x:c r="L124" s="62"/>
      <x:c r="M124" s="62"/>
      <x:c r="N124" s="59" t="str">
        <x:f>IF(COUNTA(A124:M124)=0,"",IF(LEN(TRIM(A124&amp;""))=0,"Fall-ID fehlt",IF(LEFT(A124,3)&lt;&gt;"UC-","Fall-ID-Format",IF(COUNTIF($A$8:$A$157,A124)&gt;1,"Fall-ID doppelt",IF(LEN(TRIM(B124&amp;""))=0,"System-ID fehlt",IF(COUNTIF(Systeme!$A$8:$A$82,B124)=0,"System-ID unbekannt",IF(COUNTIFS(Systeme!$A$8:$A$82,B124,Systeme!$G$8:$G$82,"OK")=0,"Systemdaten unvollständig",IF(LEN(TRIM(C124&amp;""))=0,"Fachbereich fehlt",IF(LEN(TRIM(D124&amp;""))=0,"Einsatzzweck fehlt",IF(LEN(TRIM(E124&amp;""))=0,"Fachliche Zuständigkeit fehlt",IF(LEN(TRIM(F124&amp;""))=0,"Datenarten fehlen",IF(LEN(TRIM(G124&amp;""))=0,"Prüfbedarf fehlt",IF(LEN(TRIM(H124&amp;""))=0,"Prüfpfad fehlt",IF(AND(H124&lt;&gt;"Offen",H124&lt;&gt;"Standard",H124&lt;&gt;"Vertieft",H124&lt;&gt;"Eskalation"),"Prüfpfad ungültig",IF(LEN(TRIM(I124&amp;""))=0,"Status fehlt",IF(AND(I124&lt;&gt;"Offen",I124&lt;&gt;"In Prüfung",I124&lt;&gt;"Freigegeben",I124&lt;&gt;"Mit Auflagen",I124&lt;&gt;"Nicht freigegeben",I124&lt;&gt;"Außer Betrieb"),"Status ungültig",IF(AND(OR(I124="Freigegeben",I124="Mit Auflagen",I124="Nicht freigegeben"),H124="Offen"),"Prüfpfad noch offen",IF(AND(OR(I124="In Prüfung",I124="Mit Auflagen",I124="Nicht freigegeben"),LEN(TRIM(J124&amp;""))=0),"Schritte / Auflagen fehlen",IF(AND(OR(I124="Freigegeben",I124="Mit Auflagen",I124="Nicht freigegeben",I124="Außer Betrieb"),OR(LEN(TRIM(K124&amp;""))=0,LEN(TRIM(L124&amp;""))=0)),"Entscheidungsnachweis fehlt",IF(AND(L124&lt;&gt;"",NOT(ISNUMBER(L124))),"Entscheidungsdatum prüfen",IF(AND(M124&lt;&gt;"",NOT(ISNUMBER(M124))),"Review-Datum prüfen",IF(AND(I124&lt;&gt;"Außer Betrieb",LEN(TRIM(M124&amp;""))=0),"Review-Termin fehlt",IF(AND(ISNUMBER(M124),M124&lt;TODAY(),I124&lt;&gt;"Außer Betrieb"),"Review überfällig","OK")))))))))))))))))))))))</x:f>
      </x:c>
    </x:row>
    <x:row r="125" ht="29" customHeight="1">
      <x:c r="A125" s="55"/>
      <x:c r="B125" s="55"/>
      <x:c r="C125" s="55"/>
      <x:c r="D125" s="55"/>
      <x:c r="E125" s="55"/>
      <x:c r="F125" s="55"/>
      <x:c r="G125" s="55"/>
      <x:c r="H125" s="55"/>
      <x:c r="I125" s="55"/>
      <x:c r="J125" s="55"/>
      <x:c r="K125" s="55"/>
      <x:c r="L125" s="62"/>
      <x:c r="M125" s="62"/>
      <x:c r="N125" s="59" t="str">
        <x:f>IF(COUNTA(A125:M125)=0,"",IF(LEN(TRIM(A125&amp;""))=0,"Fall-ID fehlt",IF(LEFT(A125,3)&lt;&gt;"UC-","Fall-ID-Format",IF(COUNTIF($A$8:$A$157,A125)&gt;1,"Fall-ID doppelt",IF(LEN(TRIM(B125&amp;""))=0,"System-ID fehlt",IF(COUNTIF(Systeme!$A$8:$A$82,B125)=0,"System-ID unbekannt",IF(COUNTIFS(Systeme!$A$8:$A$82,B125,Systeme!$G$8:$G$82,"OK")=0,"Systemdaten unvollständig",IF(LEN(TRIM(C125&amp;""))=0,"Fachbereich fehlt",IF(LEN(TRIM(D125&amp;""))=0,"Einsatzzweck fehlt",IF(LEN(TRIM(E125&amp;""))=0,"Fachliche Zuständigkeit fehlt",IF(LEN(TRIM(F125&amp;""))=0,"Datenarten fehlen",IF(LEN(TRIM(G125&amp;""))=0,"Prüfbedarf fehlt",IF(LEN(TRIM(H125&amp;""))=0,"Prüfpfad fehlt",IF(AND(H125&lt;&gt;"Offen",H125&lt;&gt;"Standard",H125&lt;&gt;"Vertieft",H125&lt;&gt;"Eskalation"),"Prüfpfad ungültig",IF(LEN(TRIM(I125&amp;""))=0,"Status fehlt",IF(AND(I125&lt;&gt;"Offen",I125&lt;&gt;"In Prüfung",I125&lt;&gt;"Freigegeben",I125&lt;&gt;"Mit Auflagen",I125&lt;&gt;"Nicht freigegeben",I125&lt;&gt;"Außer Betrieb"),"Status ungültig",IF(AND(OR(I125="Freigegeben",I125="Mit Auflagen",I125="Nicht freigegeben"),H125="Offen"),"Prüfpfad noch offen",IF(AND(OR(I125="In Prüfung",I125="Mit Auflagen",I125="Nicht freigegeben"),LEN(TRIM(J125&amp;""))=0),"Schritte / Auflagen fehlen",IF(AND(OR(I125="Freigegeben",I125="Mit Auflagen",I125="Nicht freigegeben",I125="Außer Betrieb"),OR(LEN(TRIM(K125&amp;""))=0,LEN(TRIM(L125&amp;""))=0)),"Entscheidungsnachweis fehlt",IF(AND(L125&lt;&gt;"",NOT(ISNUMBER(L125))),"Entscheidungsdatum prüfen",IF(AND(M125&lt;&gt;"",NOT(ISNUMBER(M125))),"Review-Datum prüfen",IF(AND(I125&lt;&gt;"Außer Betrieb",LEN(TRIM(M125&amp;""))=0),"Review-Termin fehlt",IF(AND(ISNUMBER(M125),M125&lt;TODAY(),I125&lt;&gt;"Außer Betrieb"),"Review überfällig","OK")))))))))))))))))))))))</x:f>
      </x:c>
    </x:row>
    <x:row r="126" ht="29" customHeight="1">
      <x:c r="A126" s="55"/>
      <x:c r="B126" s="55"/>
      <x:c r="C126" s="55"/>
      <x:c r="D126" s="55"/>
      <x:c r="E126" s="55"/>
      <x:c r="F126" s="55"/>
      <x:c r="G126" s="55"/>
      <x:c r="H126" s="55"/>
      <x:c r="I126" s="55"/>
      <x:c r="J126" s="55"/>
      <x:c r="K126" s="55"/>
      <x:c r="L126" s="62"/>
      <x:c r="M126" s="62"/>
      <x:c r="N126" s="59" t="str">
        <x:f>IF(COUNTA(A126:M126)=0,"",IF(LEN(TRIM(A126&amp;""))=0,"Fall-ID fehlt",IF(LEFT(A126,3)&lt;&gt;"UC-","Fall-ID-Format",IF(COUNTIF($A$8:$A$157,A126)&gt;1,"Fall-ID doppelt",IF(LEN(TRIM(B126&amp;""))=0,"System-ID fehlt",IF(COUNTIF(Systeme!$A$8:$A$82,B126)=0,"System-ID unbekannt",IF(COUNTIFS(Systeme!$A$8:$A$82,B126,Systeme!$G$8:$G$82,"OK")=0,"Systemdaten unvollständig",IF(LEN(TRIM(C126&amp;""))=0,"Fachbereich fehlt",IF(LEN(TRIM(D126&amp;""))=0,"Einsatzzweck fehlt",IF(LEN(TRIM(E126&amp;""))=0,"Fachliche Zuständigkeit fehlt",IF(LEN(TRIM(F126&amp;""))=0,"Datenarten fehlen",IF(LEN(TRIM(G126&amp;""))=0,"Prüfbedarf fehlt",IF(LEN(TRIM(H126&amp;""))=0,"Prüfpfad fehlt",IF(AND(H126&lt;&gt;"Offen",H126&lt;&gt;"Standard",H126&lt;&gt;"Vertieft",H126&lt;&gt;"Eskalation"),"Prüfpfad ungültig",IF(LEN(TRIM(I126&amp;""))=0,"Status fehlt",IF(AND(I126&lt;&gt;"Offen",I126&lt;&gt;"In Prüfung",I126&lt;&gt;"Freigegeben",I126&lt;&gt;"Mit Auflagen",I126&lt;&gt;"Nicht freigegeben",I126&lt;&gt;"Außer Betrieb"),"Status ungültig",IF(AND(OR(I126="Freigegeben",I126="Mit Auflagen",I126="Nicht freigegeben"),H126="Offen"),"Prüfpfad noch offen",IF(AND(OR(I126="In Prüfung",I126="Mit Auflagen",I126="Nicht freigegeben"),LEN(TRIM(J126&amp;""))=0),"Schritte / Auflagen fehlen",IF(AND(OR(I126="Freigegeben",I126="Mit Auflagen",I126="Nicht freigegeben",I126="Außer Betrieb"),OR(LEN(TRIM(K126&amp;""))=0,LEN(TRIM(L126&amp;""))=0)),"Entscheidungsnachweis fehlt",IF(AND(L126&lt;&gt;"",NOT(ISNUMBER(L126))),"Entscheidungsdatum prüfen",IF(AND(M126&lt;&gt;"",NOT(ISNUMBER(M126))),"Review-Datum prüfen",IF(AND(I126&lt;&gt;"Außer Betrieb",LEN(TRIM(M126&amp;""))=0),"Review-Termin fehlt",IF(AND(ISNUMBER(M126),M126&lt;TODAY(),I126&lt;&gt;"Außer Betrieb"),"Review überfällig","OK")))))))))))))))))))))))</x:f>
      </x:c>
    </x:row>
    <x:row r="127" ht="29" customHeight="1">
      <x:c r="A127" s="55"/>
      <x:c r="B127" s="55"/>
      <x:c r="C127" s="55"/>
      <x:c r="D127" s="55"/>
      <x:c r="E127" s="55"/>
      <x:c r="F127" s="55"/>
      <x:c r="G127" s="55"/>
      <x:c r="H127" s="55"/>
      <x:c r="I127" s="55"/>
      <x:c r="J127" s="55"/>
      <x:c r="K127" s="55"/>
      <x:c r="L127" s="62"/>
      <x:c r="M127" s="62"/>
      <x:c r="N127" s="59" t="str">
        <x:f>IF(COUNTA(A127:M127)=0,"",IF(LEN(TRIM(A127&amp;""))=0,"Fall-ID fehlt",IF(LEFT(A127,3)&lt;&gt;"UC-","Fall-ID-Format",IF(COUNTIF($A$8:$A$157,A127)&gt;1,"Fall-ID doppelt",IF(LEN(TRIM(B127&amp;""))=0,"System-ID fehlt",IF(COUNTIF(Systeme!$A$8:$A$82,B127)=0,"System-ID unbekannt",IF(COUNTIFS(Systeme!$A$8:$A$82,B127,Systeme!$G$8:$G$82,"OK")=0,"Systemdaten unvollständig",IF(LEN(TRIM(C127&amp;""))=0,"Fachbereich fehlt",IF(LEN(TRIM(D127&amp;""))=0,"Einsatzzweck fehlt",IF(LEN(TRIM(E127&amp;""))=0,"Fachliche Zuständigkeit fehlt",IF(LEN(TRIM(F127&amp;""))=0,"Datenarten fehlen",IF(LEN(TRIM(G127&amp;""))=0,"Prüfbedarf fehlt",IF(LEN(TRIM(H127&amp;""))=0,"Prüfpfad fehlt",IF(AND(H127&lt;&gt;"Offen",H127&lt;&gt;"Standard",H127&lt;&gt;"Vertieft",H127&lt;&gt;"Eskalation"),"Prüfpfad ungültig",IF(LEN(TRIM(I127&amp;""))=0,"Status fehlt",IF(AND(I127&lt;&gt;"Offen",I127&lt;&gt;"In Prüfung",I127&lt;&gt;"Freigegeben",I127&lt;&gt;"Mit Auflagen",I127&lt;&gt;"Nicht freigegeben",I127&lt;&gt;"Außer Betrieb"),"Status ungültig",IF(AND(OR(I127="Freigegeben",I127="Mit Auflagen",I127="Nicht freigegeben"),H127="Offen"),"Prüfpfad noch offen",IF(AND(OR(I127="In Prüfung",I127="Mit Auflagen",I127="Nicht freigegeben"),LEN(TRIM(J127&amp;""))=0),"Schritte / Auflagen fehlen",IF(AND(OR(I127="Freigegeben",I127="Mit Auflagen",I127="Nicht freigegeben",I127="Außer Betrieb"),OR(LEN(TRIM(K127&amp;""))=0,LEN(TRIM(L127&amp;""))=0)),"Entscheidungsnachweis fehlt",IF(AND(L127&lt;&gt;"",NOT(ISNUMBER(L127))),"Entscheidungsdatum prüfen",IF(AND(M127&lt;&gt;"",NOT(ISNUMBER(M127))),"Review-Datum prüfen",IF(AND(I127&lt;&gt;"Außer Betrieb",LEN(TRIM(M127&amp;""))=0),"Review-Termin fehlt",IF(AND(ISNUMBER(M127),M127&lt;TODAY(),I127&lt;&gt;"Außer Betrieb"),"Review überfällig","OK")))))))))))))))))))))))</x:f>
      </x:c>
    </x:row>
    <x:row r="128" ht="29" customHeight="1">
      <x:c r="A128" s="55"/>
      <x:c r="B128" s="55"/>
      <x:c r="C128" s="55"/>
      <x:c r="D128" s="55"/>
      <x:c r="E128" s="55"/>
      <x:c r="F128" s="55"/>
      <x:c r="G128" s="55"/>
      <x:c r="H128" s="55"/>
      <x:c r="I128" s="55"/>
      <x:c r="J128" s="55"/>
      <x:c r="K128" s="55"/>
      <x:c r="L128" s="62"/>
      <x:c r="M128" s="62"/>
      <x:c r="N128" s="59" t="str">
        <x:f>IF(COUNTA(A128:M128)=0,"",IF(LEN(TRIM(A128&amp;""))=0,"Fall-ID fehlt",IF(LEFT(A128,3)&lt;&gt;"UC-","Fall-ID-Format",IF(COUNTIF($A$8:$A$157,A128)&gt;1,"Fall-ID doppelt",IF(LEN(TRIM(B128&amp;""))=0,"System-ID fehlt",IF(COUNTIF(Systeme!$A$8:$A$82,B128)=0,"System-ID unbekannt",IF(COUNTIFS(Systeme!$A$8:$A$82,B128,Systeme!$G$8:$G$82,"OK")=0,"Systemdaten unvollständig",IF(LEN(TRIM(C128&amp;""))=0,"Fachbereich fehlt",IF(LEN(TRIM(D128&amp;""))=0,"Einsatzzweck fehlt",IF(LEN(TRIM(E128&amp;""))=0,"Fachliche Zuständigkeit fehlt",IF(LEN(TRIM(F128&amp;""))=0,"Datenarten fehlen",IF(LEN(TRIM(G128&amp;""))=0,"Prüfbedarf fehlt",IF(LEN(TRIM(H128&amp;""))=0,"Prüfpfad fehlt",IF(AND(H128&lt;&gt;"Offen",H128&lt;&gt;"Standard",H128&lt;&gt;"Vertieft",H128&lt;&gt;"Eskalation"),"Prüfpfad ungültig",IF(LEN(TRIM(I128&amp;""))=0,"Status fehlt",IF(AND(I128&lt;&gt;"Offen",I128&lt;&gt;"In Prüfung",I128&lt;&gt;"Freigegeben",I128&lt;&gt;"Mit Auflagen",I128&lt;&gt;"Nicht freigegeben",I128&lt;&gt;"Außer Betrieb"),"Status ungültig",IF(AND(OR(I128="Freigegeben",I128="Mit Auflagen",I128="Nicht freigegeben"),H128="Offen"),"Prüfpfad noch offen",IF(AND(OR(I128="In Prüfung",I128="Mit Auflagen",I128="Nicht freigegeben"),LEN(TRIM(J128&amp;""))=0),"Schritte / Auflagen fehlen",IF(AND(OR(I128="Freigegeben",I128="Mit Auflagen",I128="Nicht freigegeben",I128="Außer Betrieb"),OR(LEN(TRIM(K128&amp;""))=0,LEN(TRIM(L128&amp;""))=0)),"Entscheidungsnachweis fehlt",IF(AND(L128&lt;&gt;"",NOT(ISNUMBER(L128))),"Entscheidungsdatum prüfen",IF(AND(M128&lt;&gt;"",NOT(ISNUMBER(M128))),"Review-Datum prüfen",IF(AND(I128&lt;&gt;"Außer Betrieb",LEN(TRIM(M128&amp;""))=0),"Review-Termin fehlt",IF(AND(ISNUMBER(M128),M128&lt;TODAY(),I128&lt;&gt;"Außer Betrieb"),"Review überfällig","OK")))))))))))))))))))))))</x:f>
      </x:c>
    </x:row>
    <x:row r="129" ht="29" customHeight="1">
      <x:c r="A129" s="55"/>
      <x:c r="B129" s="55"/>
      <x:c r="C129" s="55"/>
      <x:c r="D129" s="55"/>
      <x:c r="E129" s="55"/>
      <x:c r="F129" s="55"/>
      <x:c r="G129" s="55"/>
      <x:c r="H129" s="55"/>
      <x:c r="I129" s="55"/>
      <x:c r="J129" s="55"/>
      <x:c r="K129" s="55"/>
      <x:c r="L129" s="62"/>
      <x:c r="M129" s="62"/>
      <x:c r="N129" s="59" t="str">
        <x:f>IF(COUNTA(A129:M129)=0,"",IF(LEN(TRIM(A129&amp;""))=0,"Fall-ID fehlt",IF(LEFT(A129,3)&lt;&gt;"UC-","Fall-ID-Format",IF(COUNTIF($A$8:$A$157,A129)&gt;1,"Fall-ID doppelt",IF(LEN(TRIM(B129&amp;""))=0,"System-ID fehlt",IF(COUNTIF(Systeme!$A$8:$A$82,B129)=0,"System-ID unbekannt",IF(COUNTIFS(Systeme!$A$8:$A$82,B129,Systeme!$G$8:$G$82,"OK")=0,"Systemdaten unvollständig",IF(LEN(TRIM(C129&amp;""))=0,"Fachbereich fehlt",IF(LEN(TRIM(D129&amp;""))=0,"Einsatzzweck fehlt",IF(LEN(TRIM(E129&amp;""))=0,"Fachliche Zuständigkeit fehlt",IF(LEN(TRIM(F129&amp;""))=0,"Datenarten fehlen",IF(LEN(TRIM(G129&amp;""))=0,"Prüfbedarf fehlt",IF(LEN(TRIM(H129&amp;""))=0,"Prüfpfad fehlt",IF(AND(H129&lt;&gt;"Offen",H129&lt;&gt;"Standard",H129&lt;&gt;"Vertieft",H129&lt;&gt;"Eskalation"),"Prüfpfad ungültig",IF(LEN(TRIM(I129&amp;""))=0,"Status fehlt",IF(AND(I129&lt;&gt;"Offen",I129&lt;&gt;"In Prüfung",I129&lt;&gt;"Freigegeben",I129&lt;&gt;"Mit Auflagen",I129&lt;&gt;"Nicht freigegeben",I129&lt;&gt;"Außer Betrieb"),"Status ungültig",IF(AND(OR(I129="Freigegeben",I129="Mit Auflagen",I129="Nicht freigegeben"),H129="Offen"),"Prüfpfad noch offen",IF(AND(OR(I129="In Prüfung",I129="Mit Auflagen",I129="Nicht freigegeben"),LEN(TRIM(J129&amp;""))=0),"Schritte / Auflagen fehlen",IF(AND(OR(I129="Freigegeben",I129="Mit Auflagen",I129="Nicht freigegeben",I129="Außer Betrieb"),OR(LEN(TRIM(K129&amp;""))=0,LEN(TRIM(L129&amp;""))=0)),"Entscheidungsnachweis fehlt",IF(AND(L129&lt;&gt;"",NOT(ISNUMBER(L129))),"Entscheidungsdatum prüfen",IF(AND(M129&lt;&gt;"",NOT(ISNUMBER(M129))),"Review-Datum prüfen",IF(AND(I129&lt;&gt;"Außer Betrieb",LEN(TRIM(M129&amp;""))=0),"Review-Termin fehlt",IF(AND(ISNUMBER(M129),M129&lt;TODAY(),I129&lt;&gt;"Außer Betrieb"),"Review überfällig","OK")))))))))))))))))))))))</x:f>
      </x:c>
    </x:row>
    <x:row r="130" ht="29" customHeight="1">
      <x:c r="A130" s="55"/>
      <x:c r="B130" s="55"/>
      <x:c r="C130" s="55"/>
      <x:c r="D130" s="55"/>
      <x:c r="E130" s="55"/>
      <x:c r="F130" s="55"/>
      <x:c r="G130" s="55"/>
      <x:c r="H130" s="55"/>
      <x:c r="I130" s="55"/>
      <x:c r="J130" s="55"/>
      <x:c r="K130" s="55"/>
      <x:c r="L130" s="62"/>
      <x:c r="M130" s="62"/>
      <x:c r="N130" s="59" t="str">
        <x:f>IF(COUNTA(A130:M130)=0,"",IF(LEN(TRIM(A130&amp;""))=0,"Fall-ID fehlt",IF(LEFT(A130,3)&lt;&gt;"UC-","Fall-ID-Format",IF(COUNTIF($A$8:$A$157,A130)&gt;1,"Fall-ID doppelt",IF(LEN(TRIM(B130&amp;""))=0,"System-ID fehlt",IF(COUNTIF(Systeme!$A$8:$A$82,B130)=0,"System-ID unbekannt",IF(COUNTIFS(Systeme!$A$8:$A$82,B130,Systeme!$G$8:$G$82,"OK")=0,"Systemdaten unvollständig",IF(LEN(TRIM(C130&amp;""))=0,"Fachbereich fehlt",IF(LEN(TRIM(D130&amp;""))=0,"Einsatzzweck fehlt",IF(LEN(TRIM(E130&amp;""))=0,"Fachliche Zuständigkeit fehlt",IF(LEN(TRIM(F130&amp;""))=0,"Datenarten fehlen",IF(LEN(TRIM(G130&amp;""))=0,"Prüfbedarf fehlt",IF(LEN(TRIM(H130&amp;""))=0,"Prüfpfad fehlt",IF(AND(H130&lt;&gt;"Offen",H130&lt;&gt;"Standard",H130&lt;&gt;"Vertieft",H130&lt;&gt;"Eskalation"),"Prüfpfad ungültig",IF(LEN(TRIM(I130&amp;""))=0,"Status fehlt",IF(AND(I130&lt;&gt;"Offen",I130&lt;&gt;"In Prüfung",I130&lt;&gt;"Freigegeben",I130&lt;&gt;"Mit Auflagen",I130&lt;&gt;"Nicht freigegeben",I130&lt;&gt;"Außer Betrieb"),"Status ungültig",IF(AND(OR(I130="Freigegeben",I130="Mit Auflagen",I130="Nicht freigegeben"),H130="Offen"),"Prüfpfad noch offen",IF(AND(OR(I130="In Prüfung",I130="Mit Auflagen",I130="Nicht freigegeben"),LEN(TRIM(J130&amp;""))=0),"Schritte / Auflagen fehlen",IF(AND(OR(I130="Freigegeben",I130="Mit Auflagen",I130="Nicht freigegeben",I130="Außer Betrieb"),OR(LEN(TRIM(K130&amp;""))=0,LEN(TRIM(L130&amp;""))=0)),"Entscheidungsnachweis fehlt",IF(AND(L130&lt;&gt;"",NOT(ISNUMBER(L130))),"Entscheidungsdatum prüfen",IF(AND(M130&lt;&gt;"",NOT(ISNUMBER(M130))),"Review-Datum prüfen",IF(AND(I130&lt;&gt;"Außer Betrieb",LEN(TRIM(M130&amp;""))=0),"Review-Termin fehlt",IF(AND(ISNUMBER(M130),M130&lt;TODAY(),I130&lt;&gt;"Außer Betrieb"),"Review überfällig","OK")))))))))))))))))))))))</x:f>
      </x:c>
    </x:row>
    <x:row r="131" ht="29" customHeight="1">
      <x:c r="A131" s="55"/>
      <x:c r="B131" s="55"/>
      <x:c r="C131" s="55"/>
      <x:c r="D131" s="55"/>
      <x:c r="E131" s="55"/>
      <x:c r="F131" s="55"/>
      <x:c r="G131" s="55"/>
      <x:c r="H131" s="55"/>
      <x:c r="I131" s="55"/>
      <x:c r="J131" s="55"/>
      <x:c r="K131" s="55"/>
      <x:c r="L131" s="62"/>
      <x:c r="M131" s="62"/>
      <x:c r="N131" s="59" t="str">
        <x:f>IF(COUNTA(A131:M131)=0,"",IF(LEN(TRIM(A131&amp;""))=0,"Fall-ID fehlt",IF(LEFT(A131,3)&lt;&gt;"UC-","Fall-ID-Format",IF(COUNTIF($A$8:$A$157,A131)&gt;1,"Fall-ID doppelt",IF(LEN(TRIM(B131&amp;""))=0,"System-ID fehlt",IF(COUNTIF(Systeme!$A$8:$A$82,B131)=0,"System-ID unbekannt",IF(COUNTIFS(Systeme!$A$8:$A$82,B131,Systeme!$G$8:$G$82,"OK")=0,"Systemdaten unvollständig",IF(LEN(TRIM(C131&amp;""))=0,"Fachbereich fehlt",IF(LEN(TRIM(D131&amp;""))=0,"Einsatzzweck fehlt",IF(LEN(TRIM(E131&amp;""))=0,"Fachliche Zuständigkeit fehlt",IF(LEN(TRIM(F131&amp;""))=0,"Datenarten fehlen",IF(LEN(TRIM(G131&amp;""))=0,"Prüfbedarf fehlt",IF(LEN(TRIM(H131&amp;""))=0,"Prüfpfad fehlt",IF(AND(H131&lt;&gt;"Offen",H131&lt;&gt;"Standard",H131&lt;&gt;"Vertieft",H131&lt;&gt;"Eskalation"),"Prüfpfad ungültig",IF(LEN(TRIM(I131&amp;""))=0,"Status fehlt",IF(AND(I131&lt;&gt;"Offen",I131&lt;&gt;"In Prüfung",I131&lt;&gt;"Freigegeben",I131&lt;&gt;"Mit Auflagen",I131&lt;&gt;"Nicht freigegeben",I131&lt;&gt;"Außer Betrieb"),"Status ungültig",IF(AND(OR(I131="Freigegeben",I131="Mit Auflagen",I131="Nicht freigegeben"),H131="Offen"),"Prüfpfad noch offen",IF(AND(OR(I131="In Prüfung",I131="Mit Auflagen",I131="Nicht freigegeben"),LEN(TRIM(J131&amp;""))=0),"Schritte / Auflagen fehlen",IF(AND(OR(I131="Freigegeben",I131="Mit Auflagen",I131="Nicht freigegeben",I131="Außer Betrieb"),OR(LEN(TRIM(K131&amp;""))=0,LEN(TRIM(L131&amp;""))=0)),"Entscheidungsnachweis fehlt",IF(AND(L131&lt;&gt;"",NOT(ISNUMBER(L131))),"Entscheidungsdatum prüfen",IF(AND(M131&lt;&gt;"",NOT(ISNUMBER(M131))),"Review-Datum prüfen",IF(AND(I131&lt;&gt;"Außer Betrieb",LEN(TRIM(M131&amp;""))=0),"Review-Termin fehlt",IF(AND(ISNUMBER(M131),M131&lt;TODAY(),I131&lt;&gt;"Außer Betrieb"),"Review überfällig","OK")))))))))))))))))))))))</x:f>
      </x:c>
    </x:row>
    <x:row r="132" ht="29" customHeight="1">
      <x:c r="A132" s="55"/>
      <x:c r="B132" s="55"/>
      <x:c r="C132" s="55"/>
      <x:c r="D132" s="55"/>
      <x:c r="E132" s="55"/>
      <x:c r="F132" s="55"/>
      <x:c r="G132" s="55"/>
      <x:c r="H132" s="55"/>
      <x:c r="I132" s="55"/>
      <x:c r="J132" s="55"/>
      <x:c r="K132" s="55"/>
      <x:c r="L132" s="62"/>
      <x:c r="M132" s="62"/>
      <x:c r="N132" s="59" t="str">
        <x:f>IF(COUNTA(A132:M132)=0,"",IF(LEN(TRIM(A132&amp;""))=0,"Fall-ID fehlt",IF(LEFT(A132,3)&lt;&gt;"UC-","Fall-ID-Format",IF(COUNTIF($A$8:$A$157,A132)&gt;1,"Fall-ID doppelt",IF(LEN(TRIM(B132&amp;""))=0,"System-ID fehlt",IF(COUNTIF(Systeme!$A$8:$A$82,B132)=0,"System-ID unbekannt",IF(COUNTIFS(Systeme!$A$8:$A$82,B132,Systeme!$G$8:$G$82,"OK")=0,"Systemdaten unvollständig",IF(LEN(TRIM(C132&amp;""))=0,"Fachbereich fehlt",IF(LEN(TRIM(D132&amp;""))=0,"Einsatzzweck fehlt",IF(LEN(TRIM(E132&amp;""))=0,"Fachliche Zuständigkeit fehlt",IF(LEN(TRIM(F132&amp;""))=0,"Datenarten fehlen",IF(LEN(TRIM(G132&amp;""))=0,"Prüfbedarf fehlt",IF(LEN(TRIM(H132&amp;""))=0,"Prüfpfad fehlt",IF(AND(H132&lt;&gt;"Offen",H132&lt;&gt;"Standard",H132&lt;&gt;"Vertieft",H132&lt;&gt;"Eskalation"),"Prüfpfad ungültig",IF(LEN(TRIM(I132&amp;""))=0,"Status fehlt",IF(AND(I132&lt;&gt;"Offen",I132&lt;&gt;"In Prüfung",I132&lt;&gt;"Freigegeben",I132&lt;&gt;"Mit Auflagen",I132&lt;&gt;"Nicht freigegeben",I132&lt;&gt;"Außer Betrieb"),"Status ungültig",IF(AND(OR(I132="Freigegeben",I132="Mit Auflagen",I132="Nicht freigegeben"),H132="Offen"),"Prüfpfad noch offen",IF(AND(OR(I132="In Prüfung",I132="Mit Auflagen",I132="Nicht freigegeben"),LEN(TRIM(J132&amp;""))=0),"Schritte / Auflagen fehlen",IF(AND(OR(I132="Freigegeben",I132="Mit Auflagen",I132="Nicht freigegeben",I132="Außer Betrieb"),OR(LEN(TRIM(K132&amp;""))=0,LEN(TRIM(L132&amp;""))=0)),"Entscheidungsnachweis fehlt",IF(AND(L132&lt;&gt;"",NOT(ISNUMBER(L132))),"Entscheidungsdatum prüfen",IF(AND(M132&lt;&gt;"",NOT(ISNUMBER(M132))),"Review-Datum prüfen",IF(AND(I132&lt;&gt;"Außer Betrieb",LEN(TRIM(M132&amp;""))=0),"Review-Termin fehlt",IF(AND(ISNUMBER(M132),M132&lt;TODAY(),I132&lt;&gt;"Außer Betrieb"),"Review überfällig","OK")))))))))))))))))))))))</x:f>
      </x:c>
    </x:row>
    <x:row r="133" ht="29" customHeight="1">
      <x:c r="A133" s="55"/>
      <x:c r="B133" s="55"/>
      <x:c r="C133" s="55"/>
      <x:c r="D133" s="55"/>
      <x:c r="E133" s="55"/>
      <x:c r="F133" s="55"/>
      <x:c r="G133" s="55"/>
      <x:c r="H133" s="55"/>
      <x:c r="I133" s="55"/>
      <x:c r="J133" s="55"/>
      <x:c r="K133" s="55"/>
      <x:c r="L133" s="62"/>
      <x:c r="M133" s="62"/>
      <x:c r="N133" s="59" t="str">
        <x:f>IF(COUNTA(A133:M133)=0,"",IF(LEN(TRIM(A133&amp;""))=0,"Fall-ID fehlt",IF(LEFT(A133,3)&lt;&gt;"UC-","Fall-ID-Format",IF(COUNTIF($A$8:$A$157,A133)&gt;1,"Fall-ID doppelt",IF(LEN(TRIM(B133&amp;""))=0,"System-ID fehlt",IF(COUNTIF(Systeme!$A$8:$A$82,B133)=0,"System-ID unbekannt",IF(COUNTIFS(Systeme!$A$8:$A$82,B133,Systeme!$G$8:$G$82,"OK")=0,"Systemdaten unvollständig",IF(LEN(TRIM(C133&amp;""))=0,"Fachbereich fehlt",IF(LEN(TRIM(D133&amp;""))=0,"Einsatzzweck fehlt",IF(LEN(TRIM(E133&amp;""))=0,"Fachliche Zuständigkeit fehlt",IF(LEN(TRIM(F133&amp;""))=0,"Datenarten fehlen",IF(LEN(TRIM(G133&amp;""))=0,"Prüfbedarf fehlt",IF(LEN(TRIM(H133&amp;""))=0,"Prüfpfad fehlt",IF(AND(H133&lt;&gt;"Offen",H133&lt;&gt;"Standard",H133&lt;&gt;"Vertieft",H133&lt;&gt;"Eskalation"),"Prüfpfad ungültig",IF(LEN(TRIM(I133&amp;""))=0,"Status fehlt",IF(AND(I133&lt;&gt;"Offen",I133&lt;&gt;"In Prüfung",I133&lt;&gt;"Freigegeben",I133&lt;&gt;"Mit Auflagen",I133&lt;&gt;"Nicht freigegeben",I133&lt;&gt;"Außer Betrieb"),"Status ungültig",IF(AND(OR(I133="Freigegeben",I133="Mit Auflagen",I133="Nicht freigegeben"),H133="Offen"),"Prüfpfad noch offen",IF(AND(OR(I133="In Prüfung",I133="Mit Auflagen",I133="Nicht freigegeben"),LEN(TRIM(J133&amp;""))=0),"Schritte / Auflagen fehlen",IF(AND(OR(I133="Freigegeben",I133="Mit Auflagen",I133="Nicht freigegeben",I133="Außer Betrieb"),OR(LEN(TRIM(K133&amp;""))=0,LEN(TRIM(L133&amp;""))=0)),"Entscheidungsnachweis fehlt",IF(AND(L133&lt;&gt;"",NOT(ISNUMBER(L133))),"Entscheidungsdatum prüfen",IF(AND(M133&lt;&gt;"",NOT(ISNUMBER(M133))),"Review-Datum prüfen",IF(AND(I133&lt;&gt;"Außer Betrieb",LEN(TRIM(M133&amp;""))=0),"Review-Termin fehlt",IF(AND(ISNUMBER(M133),M133&lt;TODAY(),I133&lt;&gt;"Außer Betrieb"),"Review überfällig","OK")))))))))))))))))))))))</x:f>
      </x:c>
    </x:row>
    <x:row r="134" ht="29" customHeight="1">
      <x:c r="A134" s="55"/>
      <x:c r="B134" s="55"/>
      <x:c r="C134" s="55"/>
      <x:c r="D134" s="55"/>
      <x:c r="E134" s="55"/>
      <x:c r="F134" s="55"/>
      <x:c r="G134" s="55"/>
      <x:c r="H134" s="55"/>
      <x:c r="I134" s="55"/>
      <x:c r="J134" s="55"/>
      <x:c r="K134" s="55"/>
      <x:c r="L134" s="62"/>
      <x:c r="M134" s="62"/>
      <x:c r="N134" s="59" t="str">
        <x:f>IF(COUNTA(A134:M134)=0,"",IF(LEN(TRIM(A134&amp;""))=0,"Fall-ID fehlt",IF(LEFT(A134,3)&lt;&gt;"UC-","Fall-ID-Format",IF(COUNTIF($A$8:$A$157,A134)&gt;1,"Fall-ID doppelt",IF(LEN(TRIM(B134&amp;""))=0,"System-ID fehlt",IF(COUNTIF(Systeme!$A$8:$A$82,B134)=0,"System-ID unbekannt",IF(COUNTIFS(Systeme!$A$8:$A$82,B134,Systeme!$G$8:$G$82,"OK")=0,"Systemdaten unvollständig",IF(LEN(TRIM(C134&amp;""))=0,"Fachbereich fehlt",IF(LEN(TRIM(D134&amp;""))=0,"Einsatzzweck fehlt",IF(LEN(TRIM(E134&amp;""))=0,"Fachliche Zuständigkeit fehlt",IF(LEN(TRIM(F134&amp;""))=0,"Datenarten fehlen",IF(LEN(TRIM(G134&amp;""))=0,"Prüfbedarf fehlt",IF(LEN(TRIM(H134&amp;""))=0,"Prüfpfad fehlt",IF(AND(H134&lt;&gt;"Offen",H134&lt;&gt;"Standard",H134&lt;&gt;"Vertieft",H134&lt;&gt;"Eskalation"),"Prüfpfad ungültig",IF(LEN(TRIM(I134&amp;""))=0,"Status fehlt",IF(AND(I134&lt;&gt;"Offen",I134&lt;&gt;"In Prüfung",I134&lt;&gt;"Freigegeben",I134&lt;&gt;"Mit Auflagen",I134&lt;&gt;"Nicht freigegeben",I134&lt;&gt;"Außer Betrieb"),"Status ungültig",IF(AND(OR(I134="Freigegeben",I134="Mit Auflagen",I134="Nicht freigegeben"),H134="Offen"),"Prüfpfad noch offen",IF(AND(OR(I134="In Prüfung",I134="Mit Auflagen",I134="Nicht freigegeben"),LEN(TRIM(J134&amp;""))=0),"Schritte / Auflagen fehlen",IF(AND(OR(I134="Freigegeben",I134="Mit Auflagen",I134="Nicht freigegeben",I134="Außer Betrieb"),OR(LEN(TRIM(K134&amp;""))=0,LEN(TRIM(L134&amp;""))=0)),"Entscheidungsnachweis fehlt",IF(AND(L134&lt;&gt;"",NOT(ISNUMBER(L134))),"Entscheidungsdatum prüfen",IF(AND(M134&lt;&gt;"",NOT(ISNUMBER(M134))),"Review-Datum prüfen",IF(AND(I134&lt;&gt;"Außer Betrieb",LEN(TRIM(M134&amp;""))=0),"Review-Termin fehlt",IF(AND(ISNUMBER(M134),M134&lt;TODAY(),I134&lt;&gt;"Außer Betrieb"),"Review überfällig","OK")))))))))))))))))))))))</x:f>
      </x:c>
    </x:row>
    <x:row r="135" ht="29" customHeight="1">
      <x:c r="A135" s="55"/>
      <x:c r="B135" s="55"/>
      <x:c r="C135" s="55"/>
      <x:c r="D135" s="55"/>
      <x:c r="E135" s="55"/>
      <x:c r="F135" s="55"/>
      <x:c r="G135" s="55"/>
      <x:c r="H135" s="55"/>
      <x:c r="I135" s="55"/>
      <x:c r="J135" s="55"/>
      <x:c r="K135" s="55"/>
      <x:c r="L135" s="62"/>
      <x:c r="M135" s="62"/>
      <x:c r="N135" s="59" t="str">
        <x:f>IF(COUNTA(A135:M135)=0,"",IF(LEN(TRIM(A135&amp;""))=0,"Fall-ID fehlt",IF(LEFT(A135,3)&lt;&gt;"UC-","Fall-ID-Format",IF(COUNTIF($A$8:$A$157,A135)&gt;1,"Fall-ID doppelt",IF(LEN(TRIM(B135&amp;""))=0,"System-ID fehlt",IF(COUNTIF(Systeme!$A$8:$A$82,B135)=0,"System-ID unbekannt",IF(COUNTIFS(Systeme!$A$8:$A$82,B135,Systeme!$G$8:$G$82,"OK")=0,"Systemdaten unvollständig",IF(LEN(TRIM(C135&amp;""))=0,"Fachbereich fehlt",IF(LEN(TRIM(D135&amp;""))=0,"Einsatzzweck fehlt",IF(LEN(TRIM(E135&amp;""))=0,"Fachliche Zuständigkeit fehlt",IF(LEN(TRIM(F135&amp;""))=0,"Datenarten fehlen",IF(LEN(TRIM(G135&amp;""))=0,"Prüfbedarf fehlt",IF(LEN(TRIM(H135&amp;""))=0,"Prüfpfad fehlt",IF(AND(H135&lt;&gt;"Offen",H135&lt;&gt;"Standard",H135&lt;&gt;"Vertieft",H135&lt;&gt;"Eskalation"),"Prüfpfad ungültig",IF(LEN(TRIM(I135&amp;""))=0,"Status fehlt",IF(AND(I135&lt;&gt;"Offen",I135&lt;&gt;"In Prüfung",I135&lt;&gt;"Freigegeben",I135&lt;&gt;"Mit Auflagen",I135&lt;&gt;"Nicht freigegeben",I135&lt;&gt;"Außer Betrieb"),"Status ungültig",IF(AND(OR(I135="Freigegeben",I135="Mit Auflagen",I135="Nicht freigegeben"),H135="Offen"),"Prüfpfad noch offen",IF(AND(OR(I135="In Prüfung",I135="Mit Auflagen",I135="Nicht freigegeben"),LEN(TRIM(J135&amp;""))=0),"Schritte / Auflagen fehlen",IF(AND(OR(I135="Freigegeben",I135="Mit Auflagen",I135="Nicht freigegeben",I135="Außer Betrieb"),OR(LEN(TRIM(K135&amp;""))=0,LEN(TRIM(L135&amp;""))=0)),"Entscheidungsnachweis fehlt",IF(AND(L135&lt;&gt;"",NOT(ISNUMBER(L135))),"Entscheidungsdatum prüfen",IF(AND(M135&lt;&gt;"",NOT(ISNUMBER(M135))),"Review-Datum prüfen",IF(AND(I135&lt;&gt;"Außer Betrieb",LEN(TRIM(M135&amp;""))=0),"Review-Termin fehlt",IF(AND(ISNUMBER(M135),M135&lt;TODAY(),I135&lt;&gt;"Außer Betrieb"),"Review überfällig","OK")))))))))))))))))))))))</x:f>
      </x:c>
    </x:row>
    <x:row r="136" ht="29" customHeight="1">
      <x:c r="A136" s="55"/>
      <x:c r="B136" s="55"/>
      <x:c r="C136" s="55"/>
      <x:c r="D136" s="55"/>
      <x:c r="E136" s="55"/>
      <x:c r="F136" s="55"/>
      <x:c r="G136" s="55"/>
      <x:c r="H136" s="55"/>
      <x:c r="I136" s="55"/>
      <x:c r="J136" s="55"/>
      <x:c r="K136" s="55"/>
      <x:c r="L136" s="62"/>
      <x:c r="M136" s="62"/>
      <x:c r="N136" s="59" t="str">
        <x:f>IF(COUNTA(A136:M136)=0,"",IF(LEN(TRIM(A136&amp;""))=0,"Fall-ID fehlt",IF(LEFT(A136,3)&lt;&gt;"UC-","Fall-ID-Format",IF(COUNTIF($A$8:$A$157,A136)&gt;1,"Fall-ID doppelt",IF(LEN(TRIM(B136&amp;""))=0,"System-ID fehlt",IF(COUNTIF(Systeme!$A$8:$A$82,B136)=0,"System-ID unbekannt",IF(COUNTIFS(Systeme!$A$8:$A$82,B136,Systeme!$G$8:$G$82,"OK")=0,"Systemdaten unvollständig",IF(LEN(TRIM(C136&amp;""))=0,"Fachbereich fehlt",IF(LEN(TRIM(D136&amp;""))=0,"Einsatzzweck fehlt",IF(LEN(TRIM(E136&amp;""))=0,"Fachliche Zuständigkeit fehlt",IF(LEN(TRIM(F136&amp;""))=0,"Datenarten fehlen",IF(LEN(TRIM(G136&amp;""))=0,"Prüfbedarf fehlt",IF(LEN(TRIM(H136&amp;""))=0,"Prüfpfad fehlt",IF(AND(H136&lt;&gt;"Offen",H136&lt;&gt;"Standard",H136&lt;&gt;"Vertieft",H136&lt;&gt;"Eskalation"),"Prüfpfad ungültig",IF(LEN(TRIM(I136&amp;""))=0,"Status fehlt",IF(AND(I136&lt;&gt;"Offen",I136&lt;&gt;"In Prüfung",I136&lt;&gt;"Freigegeben",I136&lt;&gt;"Mit Auflagen",I136&lt;&gt;"Nicht freigegeben",I136&lt;&gt;"Außer Betrieb"),"Status ungültig",IF(AND(OR(I136="Freigegeben",I136="Mit Auflagen",I136="Nicht freigegeben"),H136="Offen"),"Prüfpfad noch offen",IF(AND(OR(I136="In Prüfung",I136="Mit Auflagen",I136="Nicht freigegeben"),LEN(TRIM(J136&amp;""))=0),"Schritte / Auflagen fehlen",IF(AND(OR(I136="Freigegeben",I136="Mit Auflagen",I136="Nicht freigegeben",I136="Außer Betrieb"),OR(LEN(TRIM(K136&amp;""))=0,LEN(TRIM(L136&amp;""))=0)),"Entscheidungsnachweis fehlt",IF(AND(L136&lt;&gt;"",NOT(ISNUMBER(L136))),"Entscheidungsdatum prüfen",IF(AND(M136&lt;&gt;"",NOT(ISNUMBER(M136))),"Review-Datum prüfen",IF(AND(I136&lt;&gt;"Außer Betrieb",LEN(TRIM(M136&amp;""))=0),"Review-Termin fehlt",IF(AND(ISNUMBER(M136),M136&lt;TODAY(),I136&lt;&gt;"Außer Betrieb"),"Review überfällig","OK")))))))))))))))))))))))</x:f>
      </x:c>
    </x:row>
    <x:row r="137" ht="29" customHeight="1">
      <x:c r="A137" s="55"/>
      <x:c r="B137" s="55"/>
      <x:c r="C137" s="55"/>
      <x:c r="D137" s="55"/>
      <x:c r="E137" s="55"/>
      <x:c r="F137" s="55"/>
      <x:c r="G137" s="55"/>
      <x:c r="H137" s="55"/>
      <x:c r="I137" s="55"/>
      <x:c r="J137" s="55"/>
      <x:c r="K137" s="55"/>
      <x:c r="L137" s="62"/>
      <x:c r="M137" s="62"/>
      <x:c r="N137" s="59" t="str">
        <x:f>IF(COUNTA(A137:M137)=0,"",IF(LEN(TRIM(A137&amp;""))=0,"Fall-ID fehlt",IF(LEFT(A137,3)&lt;&gt;"UC-","Fall-ID-Format",IF(COUNTIF($A$8:$A$157,A137)&gt;1,"Fall-ID doppelt",IF(LEN(TRIM(B137&amp;""))=0,"System-ID fehlt",IF(COUNTIF(Systeme!$A$8:$A$82,B137)=0,"System-ID unbekannt",IF(COUNTIFS(Systeme!$A$8:$A$82,B137,Systeme!$G$8:$G$82,"OK")=0,"Systemdaten unvollständig",IF(LEN(TRIM(C137&amp;""))=0,"Fachbereich fehlt",IF(LEN(TRIM(D137&amp;""))=0,"Einsatzzweck fehlt",IF(LEN(TRIM(E137&amp;""))=0,"Fachliche Zuständigkeit fehlt",IF(LEN(TRIM(F137&amp;""))=0,"Datenarten fehlen",IF(LEN(TRIM(G137&amp;""))=0,"Prüfbedarf fehlt",IF(LEN(TRIM(H137&amp;""))=0,"Prüfpfad fehlt",IF(AND(H137&lt;&gt;"Offen",H137&lt;&gt;"Standard",H137&lt;&gt;"Vertieft",H137&lt;&gt;"Eskalation"),"Prüfpfad ungültig",IF(LEN(TRIM(I137&amp;""))=0,"Status fehlt",IF(AND(I137&lt;&gt;"Offen",I137&lt;&gt;"In Prüfung",I137&lt;&gt;"Freigegeben",I137&lt;&gt;"Mit Auflagen",I137&lt;&gt;"Nicht freigegeben",I137&lt;&gt;"Außer Betrieb"),"Status ungültig",IF(AND(OR(I137="Freigegeben",I137="Mit Auflagen",I137="Nicht freigegeben"),H137="Offen"),"Prüfpfad noch offen",IF(AND(OR(I137="In Prüfung",I137="Mit Auflagen",I137="Nicht freigegeben"),LEN(TRIM(J137&amp;""))=0),"Schritte / Auflagen fehlen",IF(AND(OR(I137="Freigegeben",I137="Mit Auflagen",I137="Nicht freigegeben",I137="Außer Betrieb"),OR(LEN(TRIM(K137&amp;""))=0,LEN(TRIM(L137&amp;""))=0)),"Entscheidungsnachweis fehlt",IF(AND(L137&lt;&gt;"",NOT(ISNUMBER(L137))),"Entscheidungsdatum prüfen",IF(AND(M137&lt;&gt;"",NOT(ISNUMBER(M137))),"Review-Datum prüfen",IF(AND(I137&lt;&gt;"Außer Betrieb",LEN(TRIM(M137&amp;""))=0),"Review-Termin fehlt",IF(AND(ISNUMBER(M137),M137&lt;TODAY(),I137&lt;&gt;"Außer Betrieb"),"Review überfällig","OK")))))))))))))))))))))))</x:f>
      </x:c>
    </x:row>
    <x:row r="138" ht="29" customHeight="1">
      <x:c r="A138" s="55"/>
      <x:c r="B138" s="55"/>
      <x:c r="C138" s="55"/>
      <x:c r="D138" s="55"/>
      <x:c r="E138" s="55"/>
      <x:c r="F138" s="55"/>
      <x:c r="G138" s="55"/>
      <x:c r="H138" s="55"/>
      <x:c r="I138" s="55"/>
      <x:c r="J138" s="55"/>
      <x:c r="K138" s="55"/>
      <x:c r="L138" s="62"/>
      <x:c r="M138" s="62"/>
      <x:c r="N138" s="59" t="str">
        <x:f>IF(COUNTA(A138:M138)=0,"",IF(LEN(TRIM(A138&amp;""))=0,"Fall-ID fehlt",IF(LEFT(A138,3)&lt;&gt;"UC-","Fall-ID-Format",IF(COUNTIF($A$8:$A$157,A138)&gt;1,"Fall-ID doppelt",IF(LEN(TRIM(B138&amp;""))=0,"System-ID fehlt",IF(COUNTIF(Systeme!$A$8:$A$82,B138)=0,"System-ID unbekannt",IF(COUNTIFS(Systeme!$A$8:$A$82,B138,Systeme!$G$8:$G$82,"OK")=0,"Systemdaten unvollständig",IF(LEN(TRIM(C138&amp;""))=0,"Fachbereich fehlt",IF(LEN(TRIM(D138&amp;""))=0,"Einsatzzweck fehlt",IF(LEN(TRIM(E138&amp;""))=0,"Fachliche Zuständigkeit fehlt",IF(LEN(TRIM(F138&amp;""))=0,"Datenarten fehlen",IF(LEN(TRIM(G138&amp;""))=0,"Prüfbedarf fehlt",IF(LEN(TRIM(H138&amp;""))=0,"Prüfpfad fehlt",IF(AND(H138&lt;&gt;"Offen",H138&lt;&gt;"Standard",H138&lt;&gt;"Vertieft",H138&lt;&gt;"Eskalation"),"Prüfpfad ungültig",IF(LEN(TRIM(I138&amp;""))=0,"Status fehlt",IF(AND(I138&lt;&gt;"Offen",I138&lt;&gt;"In Prüfung",I138&lt;&gt;"Freigegeben",I138&lt;&gt;"Mit Auflagen",I138&lt;&gt;"Nicht freigegeben",I138&lt;&gt;"Außer Betrieb"),"Status ungültig",IF(AND(OR(I138="Freigegeben",I138="Mit Auflagen",I138="Nicht freigegeben"),H138="Offen"),"Prüfpfad noch offen",IF(AND(OR(I138="In Prüfung",I138="Mit Auflagen",I138="Nicht freigegeben"),LEN(TRIM(J138&amp;""))=0),"Schritte / Auflagen fehlen",IF(AND(OR(I138="Freigegeben",I138="Mit Auflagen",I138="Nicht freigegeben",I138="Außer Betrieb"),OR(LEN(TRIM(K138&amp;""))=0,LEN(TRIM(L138&amp;""))=0)),"Entscheidungsnachweis fehlt",IF(AND(L138&lt;&gt;"",NOT(ISNUMBER(L138))),"Entscheidungsdatum prüfen",IF(AND(M138&lt;&gt;"",NOT(ISNUMBER(M138))),"Review-Datum prüfen",IF(AND(I138&lt;&gt;"Außer Betrieb",LEN(TRIM(M138&amp;""))=0),"Review-Termin fehlt",IF(AND(ISNUMBER(M138),M138&lt;TODAY(),I138&lt;&gt;"Außer Betrieb"),"Review überfällig","OK")))))))))))))))))))))))</x:f>
      </x:c>
    </x:row>
    <x:row r="139" ht="29" customHeight="1">
      <x:c r="A139" s="55"/>
      <x:c r="B139" s="55"/>
      <x:c r="C139" s="55"/>
      <x:c r="D139" s="55"/>
      <x:c r="E139" s="55"/>
      <x:c r="F139" s="55"/>
      <x:c r="G139" s="55"/>
      <x:c r="H139" s="55"/>
      <x:c r="I139" s="55"/>
      <x:c r="J139" s="55"/>
      <x:c r="K139" s="55"/>
      <x:c r="L139" s="62"/>
      <x:c r="M139" s="62"/>
      <x:c r="N139" s="59" t="str">
        <x:f>IF(COUNTA(A139:M139)=0,"",IF(LEN(TRIM(A139&amp;""))=0,"Fall-ID fehlt",IF(LEFT(A139,3)&lt;&gt;"UC-","Fall-ID-Format",IF(COUNTIF($A$8:$A$157,A139)&gt;1,"Fall-ID doppelt",IF(LEN(TRIM(B139&amp;""))=0,"System-ID fehlt",IF(COUNTIF(Systeme!$A$8:$A$82,B139)=0,"System-ID unbekannt",IF(COUNTIFS(Systeme!$A$8:$A$82,B139,Systeme!$G$8:$G$82,"OK")=0,"Systemdaten unvollständig",IF(LEN(TRIM(C139&amp;""))=0,"Fachbereich fehlt",IF(LEN(TRIM(D139&amp;""))=0,"Einsatzzweck fehlt",IF(LEN(TRIM(E139&amp;""))=0,"Fachliche Zuständigkeit fehlt",IF(LEN(TRIM(F139&amp;""))=0,"Datenarten fehlen",IF(LEN(TRIM(G139&amp;""))=0,"Prüfbedarf fehlt",IF(LEN(TRIM(H139&amp;""))=0,"Prüfpfad fehlt",IF(AND(H139&lt;&gt;"Offen",H139&lt;&gt;"Standard",H139&lt;&gt;"Vertieft",H139&lt;&gt;"Eskalation"),"Prüfpfad ungültig",IF(LEN(TRIM(I139&amp;""))=0,"Status fehlt",IF(AND(I139&lt;&gt;"Offen",I139&lt;&gt;"In Prüfung",I139&lt;&gt;"Freigegeben",I139&lt;&gt;"Mit Auflagen",I139&lt;&gt;"Nicht freigegeben",I139&lt;&gt;"Außer Betrieb"),"Status ungültig",IF(AND(OR(I139="Freigegeben",I139="Mit Auflagen",I139="Nicht freigegeben"),H139="Offen"),"Prüfpfad noch offen",IF(AND(OR(I139="In Prüfung",I139="Mit Auflagen",I139="Nicht freigegeben"),LEN(TRIM(J139&amp;""))=0),"Schritte / Auflagen fehlen",IF(AND(OR(I139="Freigegeben",I139="Mit Auflagen",I139="Nicht freigegeben",I139="Außer Betrieb"),OR(LEN(TRIM(K139&amp;""))=0,LEN(TRIM(L139&amp;""))=0)),"Entscheidungsnachweis fehlt",IF(AND(L139&lt;&gt;"",NOT(ISNUMBER(L139))),"Entscheidungsdatum prüfen",IF(AND(M139&lt;&gt;"",NOT(ISNUMBER(M139))),"Review-Datum prüfen",IF(AND(I139&lt;&gt;"Außer Betrieb",LEN(TRIM(M139&amp;""))=0),"Review-Termin fehlt",IF(AND(ISNUMBER(M139),M139&lt;TODAY(),I139&lt;&gt;"Außer Betrieb"),"Review überfällig","OK")))))))))))))))))))))))</x:f>
      </x:c>
    </x:row>
    <x:row r="140" ht="29" customHeight="1">
      <x:c r="A140" s="55"/>
      <x:c r="B140" s="55"/>
      <x:c r="C140" s="55"/>
      <x:c r="D140" s="55"/>
      <x:c r="E140" s="55"/>
      <x:c r="F140" s="55"/>
      <x:c r="G140" s="55"/>
      <x:c r="H140" s="55"/>
      <x:c r="I140" s="55"/>
      <x:c r="J140" s="55"/>
      <x:c r="K140" s="55"/>
      <x:c r="L140" s="62"/>
      <x:c r="M140" s="62"/>
      <x:c r="N140" s="59" t="str">
        <x:f>IF(COUNTA(A140:M140)=0,"",IF(LEN(TRIM(A140&amp;""))=0,"Fall-ID fehlt",IF(LEFT(A140,3)&lt;&gt;"UC-","Fall-ID-Format",IF(COUNTIF($A$8:$A$157,A140)&gt;1,"Fall-ID doppelt",IF(LEN(TRIM(B140&amp;""))=0,"System-ID fehlt",IF(COUNTIF(Systeme!$A$8:$A$82,B140)=0,"System-ID unbekannt",IF(COUNTIFS(Systeme!$A$8:$A$82,B140,Systeme!$G$8:$G$82,"OK")=0,"Systemdaten unvollständig",IF(LEN(TRIM(C140&amp;""))=0,"Fachbereich fehlt",IF(LEN(TRIM(D140&amp;""))=0,"Einsatzzweck fehlt",IF(LEN(TRIM(E140&amp;""))=0,"Fachliche Zuständigkeit fehlt",IF(LEN(TRIM(F140&amp;""))=0,"Datenarten fehlen",IF(LEN(TRIM(G140&amp;""))=0,"Prüfbedarf fehlt",IF(LEN(TRIM(H140&amp;""))=0,"Prüfpfad fehlt",IF(AND(H140&lt;&gt;"Offen",H140&lt;&gt;"Standard",H140&lt;&gt;"Vertieft",H140&lt;&gt;"Eskalation"),"Prüfpfad ungültig",IF(LEN(TRIM(I140&amp;""))=0,"Status fehlt",IF(AND(I140&lt;&gt;"Offen",I140&lt;&gt;"In Prüfung",I140&lt;&gt;"Freigegeben",I140&lt;&gt;"Mit Auflagen",I140&lt;&gt;"Nicht freigegeben",I140&lt;&gt;"Außer Betrieb"),"Status ungültig",IF(AND(OR(I140="Freigegeben",I140="Mit Auflagen",I140="Nicht freigegeben"),H140="Offen"),"Prüfpfad noch offen",IF(AND(OR(I140="In Prüfung",I140="Mit Auflagen",I140="Nicht freigegeben"),LEN(TRIM(J140&amp;""))=0),"Schritte / Auflagen fehlen",IF(AND(OR(I140="Freigegeben",I140="Mit Auflagen",I140="Nicht freigegeben",I140="Außer Betrieb"),OR(LEN(TRIM(K140&amp;""))=0,LEN(TRIM(L140&amp;""))=0)),"Entscheidungsnachweis fehlt",IF(AND(L140&lt;&gt;"",NOT(ISNUMBER(L140))),"Entscheidungsdatum prüfen",IF(AND(M140&lt;&gt;"",NOT(ISNUMBER(M140))),"Review-Datum prüfen",IF(AND(I140&lt;&gt;"Außer Betrieb",LEN(TRIM(M140&amp;""))=0),"Review-Termin fehlt",IF(AND(ISNUMBER(M140),M140&lt;TODAY(),I140&lt;&gt;"Außer Betrieb"),"Review überfällig","OK")))))))))))))))))))))))</x:f>
      </x:c>
    </x:row>
    <x:row r="141" ht="29" customHeight="1">
      <x:c r="A141" s="55"/>
      <x:c r="B141" s="55"/>
      <x:c r="C141" s="55"/>
      <x:c r="D141" s="55"/>
      <x:c r="E141" s="55"/>
      <x:c r="F141" s="55"/>
      <x:c r="G141" s="55"/>
      <x:c r="H141" s="55"/>
      <x:c r="I141" s="55"/>
      <x:c r="J141" s="55"/>
      <x:c r="K141" s="55"/>
      <x:c r="L141" s="62"/>
      <x:c r="M141" s="62"/>
      <x:c r="N141" s="59" t="str">
        <x:f>IF(COUNTA(A141:M141)=0,"",IF(LEN(TRIM(A141&amp;""))=0,"Fall-ID fehlt",IF(LEFT(A141,3)&lt;&gt;"UC-","Fall-ID-Format",IF(COUNTIF($A$8:$A$157,A141)&gt;1,"Fall-ID doppelt",IF(LEN(TRIM(B141&amp;""))=0,"System-ID fehlt",IF(COUNTIF(Systeme!$A$8:$A$82,B141)=0,"System-ID unbekannt",IF(COUNTIFS(Systeme!$A$8:$A$82,B141,Systeme!$G$8:$G$82,"OK")=0,"Systemdaten unvollständig",IF(LEN(TRIM(C141&amp;""))=0,"Fachbereich fehlt",IF(LEN(TRIM(D141&amp;""))=0,"Einsatzzweck fehlt",IF(LEN(TRIM(E141&amp;""))=0,"Fachliche Zuständigkeit fehlt",IF(LEN(TRIM(F141&amp;""))=0,"Datenarten fehlen",IF(LEN(TRIM(G141&amp;""))=0,"Prüfbedarf fehlt",IF(LEN(TRIM(H141&amp;""))=0,"Prüfpfad fehlt",IF(AND(H141&lt;&gt;"Offen",H141&lt;&gt;"Standard",H141&lt;&gt;"Vertieft",H141&lt;&gt;"Eskalation"),"Prüfpfad ungültig",IF(LEN(TRIM(I141&amp;""))=0,"Status fehlt",IF(AND(I141&lt;&gt;"Offen",I141&lt;&gt;"In Prüfung",I141&lt;&gt;"Freigegeben",I141&lt;&gt;"Mit Auflagen",I141&lt;&gt;"Nicht freigegeben",I141&lt;&gt;"Außer Betrieb"),"Status ungültig",IF(AND(OR(I141="Freigegeben",I141="Mit Auflagen",I141="Nicht freigegeben"),H141="Offen"),"Prüfpfad noch offen",IF(AND(OR(I141="In Prüfung",I141="Mit Auflagen",I141="Nicht freigegeben"),LEN(TRIM(J141&amp;""))=0),"Schritte / Auflagen fehlen",IF(AND(OR(I141="Freigegeben",I141="Mit Auflagen",I141="Nicht freigegeben",I141="Außer Betrieb"),OR(LEN(TRIM(K141&amp;""))=0,LEN(TRIM(L141&amp;""))=0)),"Entscheidungsnachweis fehlt",IF(AND(L141&lt;&gt;"",NOT(ISNUMBER(L141))),"Entscheidungsdatum prüfen",IF(AND(M141&lt;&gt;"",NOT(ISNUMBER(M141))),"Review-Datum prüfen",IF(AND(I141&lt;&gt;"Außer Betrieb",LEN(TRIM(M141&amp;""))=0),"Review-Termin fehlt",IF(AND(ISNUMBER(M141),M141&lt;TODAY(),I141&lt;&gt;"Außer Betrieb"),"Review überfällig","OK")))))))))))))))))))))))</x:f>
      </x:c>
    </x:row>
    <x:row r="142" ht="29" customHeight="1">
      <x:c r="A142" s="55"/>
      <x:c r="B142" s="55"/>
      <x:c r="C142" s="55"/>
      <x:c r="D142" s="55"/>
      <x:c r="E142" s="55"/>
      <x:c r="F142" s="55"/>
      <x:c r="G142" s="55"/>
      <x:c r="H142" s="55"/>
      <x:c r="I142" s="55"/>
      <x:c r="J142" s="55"/>
      <x:c r="K142" s="55"/>
      <x:c r="L142" s="62"/>
      <x:c r="M142" s="62"/>
      <x:c r="N142" s="59" t="str">
        <x:f>IF(COUNTA(A142:M142)=0,"",IF(LEN(TRIM(A142&amp;""))=0,"Fall-ID fehlt",IF(LEFT(A142,3)&lt;&gt;"UC-","Fall-ID-Format",IF(COUNTIF($A$8:$A$157,A142)&gt;1,"Fall-ID doppelt",IF(LEN(TRIM(B142&amp;""))=0,"System-ID fehlt",IF(COUNTIF(Systeme!$A$8:$A$82,B142)=0,"System-ID unbekannt",IF(COUNTIFS(Systeme!$A$8:$A$82,B142,Systeme!$G$8:$G$82,"OK")=0,"Systemdaten unvollständig",IF(LEN(TRIM(C142&amp;""))=0,"Fachbereich fehlt",IF(LEN(TRIM(D142&amp;""))=0,"Einsatzzweck fehlt",IF(LEN(TRIM(E142&amp;""))=0,"Fachliche Zuständigkeit fehlt",IF(LEN(TRIM(F142&amp;""))=0,"Datenarten fehlen",IF(LEN(TRIM(G142&amp;""))=0,"Prüfbedarf fehlt",IF(LEN(TRIM(H142&amp;""))=0,"Prüfpfad fehlt",IF(AND(H142&lt;&gt;"Offen",H142&lt;&gt;"Standard",H142&lt;&gt;"Vertieft",H142&lt;&gt;"Eskalation"),"Prüfpfad ungültig",IF(LEN(TRIM(I142&amp;""))=0,"Status fehlt",IF(AND(I142&lt;&gt;"Offen",I142&lt;&gt;"In Prüfung",I142&lt;&gt;"Freigegeben",I142&lt;&gt;"Mit Auflagen",I142&lt;&gt;"Nicht freigegeben",I142&lt;&gt;"Außer Betrieb"),"Status ungültig",IF(AND(OR(I142="Freigegeben",I142="Mit Auflagen",I142="Nicht freigegeben"),H142="Offen"),"Prüfpfad noch offen",IF(AND(OR(I142="In Prüfung",I142="Mit Auflagen",I142="Nicht freigegeben"),LEN(TRIM(J142&amp;""))=0),"Schritte / Auflagen fehlen",IF(AND(OR(I142="Freigegeben",I142="Mit Auflagen",I142="Nicht freigegeben",I142="Außer Betrieb"),OR(LEN(TRIM(K142&amp;""))=0,LEN(TRIM(L142&amp;""))=0)),"Entscheidungsnachweis fehlt",IF(AND(L142&lt;&gt;"",NOT(ISNUMBER(L142))),"Entscheidungsdatum prüfen",IF(AND(M142&lt;&gt;"",NOT(ISNUMBER(M142))),"Review-Datum prüfen",IF(AND(I142&lt;&gt;"Außer Betrieb",LEN(TRIM(M142&amp;""))=0),"Review-Termin fehlt",IF(AND(ISNUMBER(M142),M142&lt;TODAY(),I142&lt;&gt;"Außer Betrieb"),"Review überfällig","OK")))))))))))))))))))))))</x:f>
      </x:c>
    </x:row>
    <x:row r="143" ht="29" customHeight="1">
      <x:c r="A143" s="55"/>
      <x:c r="B143" s="55"/>
      <x:c r="C143" s="55"/>
      <x:c r="D143" s="55"/>
      <x:c r="E143" s="55"/>
      <x:c r="F143" s="55"/>
      <x:c r="G143" s="55"/>
      <x:c r="H143" s="55"/>
      <x:c r="I143" s="55"/>
      <x:c r="J143" s="55"/>
      <x:c r="K143" s="55"/>
      <x:c r="L143" s="62"/>
      <x:c r="M143" s="62"/>
      <x:c r="N143" s="59" t="str">
        <x:f>IF(COUNTA(A143:M143)=0,"",IF(LEN(TRIM(A143&amp;""))=0,"Fall-ID fehlt",IF(LEFT(A143,3)&lt;&gt;"UC-","Fall-ID-Format",IF(COUNTIF($A$8:$A$157,A143)&gt;1,"Fall-ID doppelt",IF(LEN(TRIM(B143&amp;""))=0,"System-ID fehlt",IF(COUNTIF(Systeme!$A$8:$A$82,B143)=0,"System-ID unbekannt",IF(COUNTIFS(Systeme!$A$8:$A$82,B143,Systeme!$G$8:$G$82,"OK")=0,"Systemdaten unvollständig",IF(LEN(TRIM(C143&amp;""))=0,"Fachbereich fehlt",IF(LEN(TRIM(D143&amp;""))=0,"Einsatzzweck fehlt",IF(LEN(TRIM(E143&amp;""))=0,"Fachliche Zuständigkeit fehlt",IF(LEN(TRIM(F143&amp;""))=0,"Datenarten fehlen",IF(LEN(TRIM(G143&amp;""))=0,"Prüfbedarf fehlt",IF(LEN(TRIM(H143&amp;""))=0,"Prüfpfad fehlt",IF(AND(H143&lt;&gt;"Offen",H143&lt;&gt;"Standard",H143&lt;&gt;"Vertieft",H143&lt;&gt;"Eskalation"),"Prüfpfad ungültig",IF(LEN(TRIM(I143&amp;""))=0,"Status fehlt",IF(AND(I143&lt;&gt;"Offen",I143&lt;&gt;"In Prüfung",I143&lt;&gt;"Freigegeben",I143&lt;&gt;"Mit Auflagen",I143&lt;&gt;"Nicht freigegeben",I143&lt;&gt;"Außer Betrieb"),"Status ungültig",IF(AND(OR(I143="Freigegeben",I143="Mit Auflagen",I143="Nicht freigegeben"),H143="Offen"),"Prüfpfad noch offen",IF(AND(OR(I143="In Prüfung",I143="Mit Auflagen",I143="Nicht freigegeben"),LEN(TRIM(J143&amp;""))=0),"Schritte / Auflagen fehlen",IF(AND(OR(I143="Freigegeben",I143="Mit Auflagen",I143="Nicht freigegeben",I143="Außer Betrieb"),OR(LEN(TRIM(K143&amp;""))=0,LEN(TRIM(L143&amp;""))=0)),"Entscheidungsnachweis fehlt",IF(AND(L143&lt;&gt;"",NOT(ISNUMBER(L143))),"Entscheidungsdatum prüfen",IF(AND(M143&lt;&gt;"",NOT(ISNUMBER(M143))),"Review-Datum prüfen",IF(AND(I143&lt;&gt;"Außer Betrieb",LEN(TRIM(M143&amp;""))=0),"Review-Termin fehlt",IF(AND(ISNUMBER(M143),M143&lt;TODAY(),I143&lt;&gt;"Außer Betrieb"),"Review überfällig","OK")))))))))))))))))))))))</x:f>
      </x:c>
    </x:row>
    <x:row r="144" ht="29" customHeight="1">
      <x:c r="A144" s="55"/>
      <x:c r="B144" s="55"/>
      <x:c r="C144" s="55"/>
      <x:c r="D144" s="55"/>
      <x:c r="E144" s="55"/>
      <x:c r="F144" s="55"/>
      <x:c r="G144" s="55"/>
      <x:c r="H144" s="55"/>
      <x:c r="I144" s="55"/>
      <x:c r="J144" s="55"/>
      <x:c r="K144" s="55"/>
      <x:c r="L144" s="62"/>
      <x:c r="M144" s="62"/>
      <x:c r="N144" s="59" t="str">
        <x:f>IF(COUNTA(A144:M144)=0,"",IF(LEN(TRIM(A144&amp;""))=0,"Fall-ID fehlt",IF(LEFT(A144,3)&lt;&gt;"UC-","Fall-ID-Format",IF(COUNTIF($A$8:$A$157,A144)&gt;1,"Fall-ID doppelt",IF(LEN(TRIM(B144&amp;""))=0,"System-ID fehlt",IF(COUNTIF(Systeme!$A$8:$A$82,B144)=0,"System-ID unbekannt",IF(COUNTIFS(Systeme!$A$8:$A$82,B144,Systeme!$G$8:$G$82,"OK")=0,"Systemdaten unvollständig",IF(LEN(TRIM(C144&amp;""))=0,"Fachbereich fehlt",IF(LEN(TRIM(D144&amp;""))=0,"Einsatzzweck fehlt",IF(LEN(TRIM(E144&amp;""))=0,"Fachliche Zuständigkeit fehlt",IF(LEN(TRIM(F144&amp;""))=0,"Datenarten fehlen",IF(LEN(TRIM(G144&amp;""))=0,"Prüfbedarf fehlt",IF(LEN(TRIM(H144&amp;""))=0,"Prüfpfad fehlt",IF(AND(H144&lt;&gt;"Offen",H144&lt;&gt;"Standard",H144&lt;&gt;"Vertieft",H144&lt;&gt;"Eskalation"),"Prüfpfad ungültig",IF(LEN(TRIM(I144&amp;""))=0,"Status fehlt",IF(AND(I144&lt;&gt;"Offen",I144&lt;&gt;"In Prüfung",I144&lt;&gt;"Freigegeben",I144&lt;&gt;"Mit Auflagen",I144&lt;&gt;"Nicht freigegeben",I144&lt;&gt;"Außer Betrieb"),"Status ungültig",IF(AND(OR(I144="Freigegeben",I144="Mit Auflagen",I144="Nicht freigegeben"),H144="Offen"),"Prüfpfad noch offen",IF(AND(OR(I144="In Prüfung",I144="Mit Auflagen",I144="Nicht freigegeben"),LEN(TRIM(J144&amp;""))=0),"Schritte / Auflagen fehlen",IF(AND(OR(I144="Freigegeben",I144="Mit Auflagen",I144="Nicht freigegeben",I144="Außer Betrieb"),OR(LEN(TRIM(K144&amp;""))=0,LEN(TRIM(L144&amp;""))=0)),"Entscheidungsnachweis fehlt",IF(AND(L144&lt;&gt;"",NOT(ISNUMBER(L144))),"Entscheidungsdatum prüfen",IF(AND(M144&lt;&gt;"",NOT(ISNUMBER(M144))),"Review-Datum prüfen",IF(AND(I144&lt;&gt;"Außer Betrieb",LEN(TRIM(M144&amp;""))=0),"Review-Termin fehlt",IF(AND(ISNUMBER(M144),M144&lt;TODAY(),I144&lt;&gt;"Außer Betrieb"),"Review überfällig","OK")))))))))))))))))))))))</x:f>
      </x:c>
    </x:row>
    <x:row r="145" ht="29" customHeight="1">
      <x:c r="A145" s="55"/>
      <x:c r="B145" s="55"/>
      <x:c r="C145" s="55"/>
      <x:c r="D145" s="55"/>
      <x:c r="E145" s="55"/>
      <x:c r="F145" s="55"/>
      <x:c r="G145" s="55"/>
      <x:c r="H145" s="55"/>
      <x:c r="I145" s="55"/>
      <x:c r="J145" s="55"/>
      <x:c r="K145" s="55"/>
      <x:c r="L145" s="62"/>
      <x:c r="M145" s="62"/>
      <x:c r="N145" s="59" t="str">
        <x:f>IF(COUNTA(A145:M145)=0,"",IF(LEN(TRIM(A145&amp;""))=0,"Fall-ID fehlt",IF(LEFT(A145,3)&lt;&gt;"UC-","Fall-ID-Format",IF(COUNTIF($A$8:$A$157,A145)&gt;1,"Fall-ID doppelt",IF(LEN(TRIM(B145&amp;""))=0,"System-ID fehlt",IF(COUNTIF(Systeme!$A$8:$A$82,B145)=0,"System-ID unbekannt",IF(COUNTIFS(Systeme!$A$8:$A$82,B145,Systeme!$G$8:$G$82,"OK")=0,"Systemdaten unvollständig",IF(LEN(TRIM(C145&amp;""))=0,"Fachbereich fehlt",IF(LEN(TRIM(D145&amp;""))=0,"Einsatzzweck fehlt",IF(LEN(TRIM(E145&amp;""))=0,"Fachliche Zuständigkeit fehlt",IF(LEN(TRIM(F145&amp;""))=0,"Datenarten fehlen",IF(LEN(TRIM(G145&amp;""))=0,"Prüfbedarf fehlt",IF(LEN(TRIM(H145&amp;""))=0,"Prüfpfad fehlt",IF(AND(H145&lt;&gt;"Offen",H145&lt;&gt;"Standard",H145&lt;&gt;"Vertieft",H145&lt;&gt;"Eskalation"),"Prüfpfad ungültig",IF(LEN(TRIM(I145&amp;""))=0,"Status fehlt",IF(AND(I145&lt;&gt;"Offen",I145&lt;&gt;"In Prüfung",I145&lt;&gt;"Freigegeben",I145&lt;&gt;"Mit Auflagen",I145&lt;&gt;"Nicht freigegeben",I145&lt;&gt;"Außer Betrieb"),"Status ungültig",IF(AND(OR(I145="Freigegeben",I145="Mit Auflagen",I145="Nicht freigegeben"),H145="Offen"),"Prüfpfad noch offen",IF(AND(OR(I145="In Prüfung",I145="Mit Auflagen",I145="Nicht freigegeben"),LEN(TRIM(J145&amp;""))=0),"Schritte / Auflagen fehlen",IF(AND(OR(I145="Freigegeben",I145="Mit Auflagen",I145="Nicht freigegeben",I145="Außer Betrieb"),OR(LEN(TRIM(K145&amp;""))=0,LEN(TRIM(L145&amp;""))=0)),"Entscheidungsnachweis fehlt",IF(AND(L145&lt;&gt;"",NOT(ISNUMBER(L145))),"Entscheidungsdatum prüfen",IF(AND(M145&lt;&gt;"",NOT(ISNUMBER(M145))),"Review-Datum prüfen",IF(AND(I145&lt;&gt;"Außer Betrieb",LEN(TRIM(M145&amp;""))=0),"Review-Termin fehlt",IF(AND(ISNUMBER(M145),M145&lt;TODAY(),I145&lt;&gt;"Außer Betrieb"),"Review überfällig","OK")))))))))))))))))))))))</x:f>
      </x:c>
    </x:row>
    <x:row r="146" ht="29" customHeight="1">
      <x:c r="A146" s="55"/>
      <x:c r="B146" s="55"/>
      <x:c r="C146" s="55"/>
      <x:c r="D146" s="55"/>
      <x:c r="E146" s="55"/>
      <x:c r="F146" s="55"/>
      <x:c r="G146" s="55"/>
      <x:c r="H146" s="55"/>
      <x:c r="I146" s="55"/>
      <x:c r="J146" s="55"/>
      <x:c r="K146" s="55"/>
      <x:c r="L146" s="62"/>
      <x:c r="M146" s="62"/>
      <x:c r="N146" s="59" t="str">
        <x:f>IF(COUNTA(A146:M146)=0,"",IF(LEN(TRIM(A146&amp;""))=0,"Fall-ID fehlt",IF(LEFT(A146,3)&lt;&gt;"UC-","Fall-ID-Format",IF(COUNTIF($A$8:$A$157,A146)&gt;1,"Fall-ID doppelt",IF(LEN(TRIM(B146&amp;""))=0,"System-ID fehlt",IF(COUNTIF(Systeme!$A$8:$A$82,B146)=0,"System-ID unbekannt",IF(COUNTIFS(Systeme!$A$8:$A$82,B146,Systeme!$G$8:$G$82,"OK")=0,"Systemdaten unvollständig",IF(LEN(TRIM(C146&amp;""))=0,"Fachbereich fehlt",IF(LEN(TRIM(D146&amp;""))=0,"Einsatzzweck fehlt",IF(LEN(TRIM(E146&amp;""))=0,"Fachliche Zuständigkeit fehlt",IF(LEN(TRIM(F146&amp;""))=0,"Datenarten fehlen",IF(LEN(TRIM(G146&amp;""))=0,"Prüfbedarf fehlt",IF(LEN(TRIM(H146&amp;""))=0,"Prüfpfad fehlt",IF(AND(H146&lt;&gt;"Offen",H146&lt;&gt;"Standard",H146&lt;&gt;"Vertieft",H146&lt;&gt;"Eskalation"),"Prüfpfad ungültig",IF(LEN(TRIM(I146&amp;""))=0,"Status fehlt",IF(AND(I146&lt;&gt;"Offen",I146&lt;&gt;"In Prüfung",I146&lt;&gt;"Freigegeben",I146&lt;&gt;"Mit Auflagen",I146&lt;&gt;"Nicht freigegeben",I146&lt;&gt;"Außer Betrieb"),"Status ungültig",IF(AND(OR(I146="Freigegeben",I146="Mit Auflagen",I146="Nicht freigegeben"),H146="Offen"),"Prüfpfad noch offen",IF(AND(OR(I146="In Prüfung",I146="Mit Auflagen",I146="Nicht freigegeben"),LEN(TRIM(J146&amp;""))=0),"Schritte / Auflagen fehlen",IF(AND(OR(I146="Freigegeben",I146="Mit Auflagen",I146="Nicht freigegeben",I146="Außer Betrieb"),OR(LEN(TRIM(K146&amp;""))=0,LEN(TRIM(L146&amp;""))=0)),"Entscheidungsnachweis fehlt",IF(AND(L146&lt;&gt;"",NOT(ISNUMBER(L146))),"Entscheidungsdatum prüfen",IF(AND(M146&lt;&gt;"",NOT(ISNUMBER(M146))),"Review-Datum prüfen",IF(AND(I146&lt;&gt;"Außer Betrieb",LEN(TRIM(M146&amp;""))=0),"Review-Termin fehlt",IF(AND(ISNUMBER(M146),M146&lt;TODAY(),I146&lt;&gt;"Außer Betrieb"),"Review überfällig","OK")))))))))))))))))))))))</x:f>
      </x:c>
    </x:row>
    <x:row r="147" ht="29" customHeight="1">
      <x:c r="A147" s="55"/>
      <x:c r="B147" s="55"/>
      <x:c r="C147" s="55"/>
      <x:c r="D147" s="55"/>
      <x:c r="E147" s="55"/>
      <x:c r="F147" s="55"/>
      <x:c r="G147" s="55"/>
      <x:c r="H147" s="55"/>
      <x:c r="I147" s="55"/>
      <x:c r="J147" s="55"/>
      <x:c r="K147" s="55"/>
      <x:c r="L147" s="62"/>
      <x:c r="M147" s="62"/>
      <x:c r="N147" s="59" t="str">
        <x:f>IF(COUNTA(A147:M147)=0,"",IF(LEN(TRIM(A147&amp;""))=0,"Fall-ID fehlt",IF(LEFT(A147,3)&lt;&gt;"UC-","Fall-ID-Format",IF(COUNTIF($A$8:$A$157,A147)&gt;1,"Fall-ID doppelt",IF(LEN(TRIM(B147&amp;""))=0,"System-ID fehlt",IF(COUNTIF(Systeme!$A$8:$A$82,B147)=0,"System-ID unbekannt",IF(COUNTIFS(Systeme!$A$8:$A$82,B147,Systeme!$G$8:$G$82,"OK")=0,"Systemdaten unvollständig",IF(LEN(TRIM(C147&amp;""))=0,"Fachbereich fehlt",IF(LEN(TRIM(D147&amp;""))=0,"Einsatzzweck fehlt",IF(LEN(TRIM(E147&amp;""))=0,"Fachliche Zuständigkeit fehlt",IF(LEN(TRIM(F147&amp;""))=0,"Datenarten fehlen",IF(LEN(TRIM(G147&amp;""))=0,"Prüfbedarf fehlt",IF(LEN(TRIM(H147&amp;""))=0,"Prüfpfad fehlt",IF(AND(H147&lt;&gt;"Offen",H147&lt;&gt;"Standard",H147&lt;&gt;"Vertieft",H147&lt;&gt;"Eskalation"),"Prüfpfad ungültig",IF(LEN(TRIM(I147&amp;""))=0,"Status fehlt",IF(AND(I147&lt;&gt;"Offen",I147&lt;&gt;"In Prüfung",I147&lt;&gt;"Freigegeben",I147&lt;&gt;"Mit Auflagen",I147&lt;&gt;"Nicht freigegeben",I147&lt;&gt;"Außer Betrieb"),"Status ungültig",IF(AND(OR(I147="Freigegeben",I147="Mit Auflagen",I147="Nicht freigegeben"),H147="Offen"),"Prüfpfad noch offen",IF(AND(OR(I147="In Prüfung",I147="Mit Auflagen",I147="Nicht freigegeben"),LEN(TRIM(J147&amp;""))=0),"Schritte / Auflagen fehlen",IF(AND(OR(I147="Freigegeben",I147="Mit Auflagen",I147="Nicht freigegeben",I147="Außer Betrieb"),OR(LEN(TRIM(K147&amp;""))=0,LEN(TRIM(L147&amp;""))=0)),"Entscheidungsnachweis fehlt",IF(AND(L147&lt;&gt;"",NOT(ISNUMBER(L147))),"Entscheidungsdatum prüfen",IF(AND(M147&lt;&gt;"",NOT(ISNUMBER(M147))),"Review-Datum prüfen",IF(AND(I147&lt;&gt;"Außer Betrieb",LEN(TRIM(M147&amp;""))=0),"Review-Termin fehlt",IF(AND(ISNUMBER(M147),M147&lt;TODAY(),I147&lt;&gt;"Außer Betrieb"),"Review überfällig","OK")))))))))))))))))))))))</x:f>
      </x:c>
    </x:row>
    <x:row r="148" ht="29" customHeight="1">
      <x:c r="A148" s="55"/>
      <x:c r="B148" s="55"/>
      <x:c r="C148" s="55"/>
      <x:c r="D148" s="55"/>
      <x:c r="E148" s="55"/>
      <x:c r="F148" s="55"/>
      <x:c r="G148" s="55"/>
      <x:c r="H148" s="55"/>
      <x:c r="I148" s="55"/>
      <x:c r="J148" s="55"/>
      <x:c r="K148" s="55"/>
      <x:c r="L148" s="62"/>
      <x:c r="M148" s="62"/>
      <x:c r="N148" s="59" t="str">
        <x:f>IF(COUNTA(A148:M148)=0,"",IF(LEN(TRIM(A148&amp;""))=0,"Fall-ID fehlt",IF(LEFT(A148,3)&lt;&gt;"UC-","Fall-ID-Format",IF(COUNTIF($A$8:$A$157,A148)&gt;1,"Fall-ID doppelt",IF(LEN(TRIM(B148&amp;""))=0,"System-ID fehlt",IF(COUNTIF(Systeme!$A$8:$A$82,B148)=0,"System-ID unbekannt",IF(COUNTIFS(Systeme!$A$8:$A$82,B148,Systeme!$G$8:$G$82,"OK")=0,"Systemdaten unvollständig",IF(LEN(TRIM(C148&amp;""))=0,"Fachbereich fehlt",IF(LEN(TRIM(D148&amp;""))=0,"Einsatzzweck fehlt",IF(LEN(TRIM(E148&amp;""))=0,"Fachliche Zuständigkeit fehlt",IF(LEN(TRIM(F148&amp;""))=0,"Datenarten fehlen",IF(LEN(TRIM(G148&amp;""))=0,"Prüfbedarf fehlt",IF(LEN(TRIM(H148&amp;""))=0,"Prüfpfad fehlt",IF(AND(H148&lt;&gt;"Offen",H148&lt;&gt;"Standard",H148&lt;&gt;"Vertieft",H148&lt;&gt;"Eskalation"),"Prüfpfad ungültig",IF(LEN(TRIM(I148&amp;""))=0,"Status fehlt",IF(AND(I148&lt;&gt;"Offen",I148&lt;&gt;"In Prüfung",I148&lt;&gt;"Freigegeben",I148&lt;&gt;"Mit Auflagen",I148&lt;&gt;"Nicht freigegeben",I148&lt;&gt;"Außer Betrieb"),"Status ungültig",IF(AND(OR(I148="Freigegeben",I148="Mit Auflagen",I148="Nicht freigegeben"),H148="Offen"),"Prüfpfad noch offen",IF(AND(OR(I148="In Prüfung",I148="Mit Auflagen",I148="Nicht freigegeben"),LEN(TRIM(J148&amp;""))=0),"Schritte / Auflagen fehlen",IF(AND(OR(I148="Freigegeben",I148="Mit Auflagen",I148="Nicht freigegeben",I148="Außer Betrieb"),OR(LEN(TRIM(K148&amp;""))=0,LEN(TRIM(L148&amp;""))=0)),"Entscheidungsnachweis fehlt",IF(AND(L148&lt;&gt;"",NOT(ISNUMBER(L148))),"Entscheidungsdatum prüfen",IF(AND(M148&lt;&gt;"",NOT(ISNUMBER(M148))),"Review-Datum prüfen",IF(AND(I148&lt;&gt;"Außer Betrieb",LEN(TRIM(M148&amp;""))=0),"Review-Termin fehlt",IF(AND(ISNUMBER(M148),M148&lt;TODAY(),I148&lt;&gt;"Außer Betrieb"),"Review überfällig","OK")))))))))))))))))))))))</x:f>
      </x:c>
    </x:row>
    <x:row r="149" ht="29" customHeight="1">
      <x:c r="A149" s="55"/>
      <x:c r="B149" s="55"/>
      <x:c r="C149" s="55"/>
      <x:c r="D149" s="55"/>
      <x:c r="E149" s="55"/>
      <x:c r="F149" s="55"/>
      <x:c r="G149" s="55"/>
      <x:c r="H149" s="55"/>
      <x:c r="I149" s="55"/>
      <x:c r="J149" s="55"/>
      <x:c r="K149" s="55"/>
      <x:c r="L149" s="62"/>
      <x:c r="M149" s="62"/>
      <x:c r="N149" s="59" t="str">
        <x:f>IF(COUNTA(A149:M149)=0,"",IF(LEN(TRIM(A149&amp;""))=0,"Fall-ID fehlt",IF(LEFT(A149,3)&lt;&gt;"UC-","Fall-ID-Format",IF(COUNTIF($A$8:$A$157,A149)&gt;1,"Fall-ID doppelt",IF(LEN(TRIM(B149&amp;""))=0,"System-ID fehlt",IF(COUNTIF(Systeme!$A$8:$A$82,B149)=0,"System-ID unbekannt",IF(COUNTIFS(Systeme!$A$8:$A$82,B149,Systeme!$G$8:$G$82,"OK")=0,"Systemdaten unvollständig",IF(LEN(TRIM(C149&amp;""))=0,"Fachbereich fehlt",IF(LEN(TRIM(D149&amp;""))=0,"Einsatzzweck fehlt",IF(LEN(TRIM(E149&amp;""))=0,"Fachliche Zuständigkeit fehlt",IF(LEN(TRIM(F149&amp;""))=0,"Datenarten fehlen",IF(LEN(TRIM(G149&amp;""))=0,"Prüfbedarf fehlt",IF(LEN(TRIM(H149&amp;""))=0,"Prüfpfad fehlt",IF(AND(H149&lt;&gt;"Offen",H149&lt;&gt;"Standard",H149&lt;&gt;"Vertieft",H149&lt;&gt;"Eskalation"),"Prüfpfad ungültig",IF(LEN(TRIM(I149&amp;""))=0,"Status fehlt",IF(AND(I149&lt;&gt;"Offen",I149&lt;&gt;"In Prüfung",I149&lt;&gt;"Freigegeben",I149&lt;&gt;"Mit Auflagen",I149&lt;&gt;"Nicht freigegeben",I149&lt;&gt;"Außer Betrieb"),"Status ungültig",IF(AND(OR(I149="Freigegeben",I149="Mit Auflagen",I149="Nicht freigegeben"),H149="Offen"),"Prüfpfad noch offen",IF(AND(OR(I149="In Prüfung",I149="Mit Auflagen",I149="Nicht freigegeben"),LEN(TRIM(J149&amp;""))=0),"Schritte / Auflagen fehlen",IF(AND(OR(I149="Freigegeben",I149="Mit Auflagen",I149="Nicht freigegeben",I149="Außer Betrieb"),OR(LEN(TRIM(K149&amp;""))=0,LEN(TRIM(L149&amp;""))=0)),"Entscheidungsnachweis fehlt",IF(AND(L149&lt;&gt;"",NOT(ISNUMBER(L149))),"Entscheidungsdatum prüfen",IF(AND(M149&lt;&gt;"",NOT(ISNUMBER(M149))),"Review-Datum prüfen",IF(AND(I149&lt;&gt;"Außer Betrieb",LEN(TRIM(M149&amp;""))=0),"Review-Termin fehlt",IF(AND(ISNUMBER(M149),M149&lt;TODAY(),I149&lt;&gt;"Außer Betrieb"),"Review überfällig","OK")))))))))))))))))))))))</x:f>
      </x:c>
    </x:row>
    <x:row r="150" ht="29" customHeight="1">
      <x:c r="A150" s="55"/>
      <x:c r="B150" s="55"/>
      <x:c r="C150" s="55"/>
      <x:c r="D150" s="55"/>
      <x:c r="E150" s="55"/>
      <x:c r="F150" s="55"/>
      <x:c r="G150" s="55"/>
      <x:c r="H150" s="55"/>
      <x:c r="I150" s="55"/>
      <x:c r="J150" s="55"/>
      <x:c r="K150" s="55"/>
      <x:c r="L150" s="62"/>
      <x:c r="M150" s="62"/>
      <x:c r="N150" s="59" t="str">
        <x:f>IF(COUNTA(A150:M150)=0,"",IF(LEN(TRIM(A150&amp;""))=0,"Fall-ID fehlt",IF(LEFT(A150,3)&lt;&gt;"UC-","Fall-ID-Format",IF(COUNTIF($A$8:$A$157,A150)&gt;1,"Fall-ID doppelt",IF(LEN(TRIM(B150&amp;""))=0,"System-ID fehlt",IF(COUNTIF(Systeme!$A$8:$A$82,B150)=0,"System-ID unbekannt",IF(COUNTIFS(Systeme!$A$8:$A$82,B150,Systeme!$G$8:$G$82,"OK")=0,"Systemdaten unvollständig",IF(LEN(TRIM(C150&amp;""))=0,"Fachbereich fehlt",IF(LEN(TRIM(D150&amp;""))=0,"Einsatzzweck fehlt",IF(LEN(TRIM(E150&amp;""))=0,"Fachliche Zuständigkeit fehlt",IF(LEN(TRIM(F150&amp;""))=0,"Datenarten fehlen",IF(LEN(TRIM(G150&amp;""))=0,"Prüfbedarf fehlt",IF(LEN(TRIM(H150&amp;""))=0,"Prüfpfad fehlt",IF(AND(H150&lt;&gt;"Offen",H150&lt;&gt;"Standard",H150&lt;&gt;"Vertieft",H150&lt;&gt;"Eskalation"),"Prüfpfad ungültig",IF(LEN(TRIM(I150&amp;""))=0,"Status fehlt",IF(AND(I150&lt;&gt;"Offen",I150&lt;&gt;"In Prüfung",I150&lt;&gt;"Freigegeben",I150&lt;&gt;"Mit Auflagen",I150&lt;&gt;"Nicht freigegeben",I150&lt;&gt;"Außer Betrieb"),"Status ungültig",IF(AND(OR(I150="Freigegeben",I150="Mit Auflagen",I150="Nicht freigegeben"),H150="Offen"),"Prüfpfad noch offen",IF(AND(OR(I150="In Prüfung",I150="Mit Auflagen",I150="Nicht freigegeben"),LEN(TRIM(J150&amp;""))=0),"Schritte / Auflagen fehlen",IF(AND(OR(I150="Freigegeben",I150="Mit Auflagen",I150="Nicht freigegeben",I150="Außer Betrieb"),OR(LEN(TRIM(K150&amp;""))=0,LEN(TRIM(L150&amp;""))=0)),"Entscheidungsnachweis fehlt",IF(AND(L150&lt;&gt;"",NOT(ISNUMBER(L150))),"Entscheidungsdatum prüfen",IF(AND(M150&lt;&gt;"",NOT(ISNUMBER(M150))),"Review-Datum prüfen",IF(AND(I150&lt;&gt;"Außer Betrieb",LEN(TRIM(M150&amp;""))=0),"Review-Termin fehlt",IF(AND(ISNUMBER(M150),M150&lt;TODAY(),I150&lt;&gt;"Außer Betrieb"),"Review überfällig","OK")))))))))))))))))))))))</x:f>
      </x:c>
    </x:row>
    <x:row r="151" ht="29" customHeight="1">
      <x:c r="A151" s="55"/>
      <x:c r="B151" s="55"/>
      <x:c r="C151" s="55"/>
      <x:c r="D151" s="55"/>
      <x:c r="E151" s="55"/>
      <x:c r="F151" s="55"/>
      <x:c r="G151" s="55"/>
      <x:c r="H151" s="55"/>
      <x:c r="I151" s="55"/>
      <x:c r="J151" s="55"/>
      <x:c r="K151" s="55"/>
      <x:c r="L151" s="62"/>
      <x:c r="M151" s="62"/>
      <x:c r="N151" s="59" t="str">
        <x:f>IF(COUNTA(A151:M151)=0,"",IF(LEN(TRIM(A151&amp;""))=0,"Fall-ID fehlt",IF(LEFT(A151,3)&lt;&gt;"UC-","Fall-ID-Format",IF(COUNTIF($A$8:$A$157,A151)&gt;1,"Fall-ID doppelt",IF(LEN(TRIM(B151&amp;""))=0,"System-ID fehlt",IF(COUNTIF(Systeme!$A$8:$A$82,B151)=0,"System-ID unbekannt",IF(COUNTIFS(Systeme!$A$8:$A$82,B151,Systeme!$G$8:$G$82,"OK")=0,"Systemdaten unvollständig",IF(LEN(TRIM(C151&amp;""))=0,"Fachbereich fehlt",IF(LEN(TRIM(D151&amp;""))=0,"Einsatzzweck fehlt",IF(LEN(TRIM(E151&amp;""))=0,"Fachliche Zuständigkeit fehlt",IF(LEN(TRIM(F151&amp;""))=0,"Datenarten fehlen",IF(LEN(TRIM(G151&amp;""))=0,"Prüfbedarf fehlt",IF(LEN(TRIM(H151&amp;""))=0,"Prüfpfad fehlt",IF(AND(H151&lt;&gt;"Offen",H151&lt;&gt;"Standard",H151&lt;&gt;"Vertieft",H151&lt;&gt;"Eskalation"),"Prüfpfad ungültig",IF(LEN(TRIM(I151&amp;""))=0,"Status fehlt",IF(AND(I151&lt;&gt;"Offen",I151&lt;&gt;"In Prüfung",I151&lt;&gt;"Freigegeben",I151&lt;&gt;"Mit Auflagen",I151&lt;&gt;"Nicht freigegeben",I151&lt;&gt;"Außer Betrieb"),"Status ungültig",IF(AND(OR(I151="Freigegeben",I151="Mit Auflagen",I151="Nicht freigegeben"),H151="Offen"),"Prüfpfad noch offen",IF(AND(OR(I151="In Prüfung",I151="Mit Auflagen",I151="Nicht freigegeben"),LEN(TRIM(J151&amp;""))=0),"Schritte / Auflagen fehlen",IF(AND(OR(I151="Freigegeben",I151="Mit Auflagen",I151="Nicht freigegeben",I151="Außer Betrieb"),OR(LEN(TRIM(K151&amp;""))=0,LEN(TRIM(L151&amp;""))=0)),"Entscheidungsnachweis fehlt",IF(AND(L151&lt;&gt;"",NOT(ISNUMBER(L151))),"Entscheidungsdatum prüfen",IF(AND(M151&lt;&gt;"",NOT(ISNUMBER(M151))),"Review-Datum prüfen",IF(AND(I151&lt;&gt;"Außer Betrieb",LEN(TRIM(M151&amp;""))=0),"Review-Termin fehlt",IF(AND(ISNUMBER(M151),M151&lt;TODAY(),I151&lt;&gt;"Außer Betrieb"),"Review überfällig","OK")))))))))))))))))))))))</x:f>
      </x:c>
    </x:row>
    <x:row r="152" ht="29" customHeight="1">
      <x:c r="A152" s="55"/>
      <x:c r="B152" s="55"/>
      <x:c r="C152" s="55"/>
      <x:c r="D152" s="55"/>
      <x:c r="E152" s="55"/>
      <x:c r="F152" s="55"/>
      <x:c r="G152" s="55"/>
      <x:c r="H152" s="55"/>
      <x:c r="I152" s="55"/>
      <x:c r="J152" s="55"/>
      <x:c r="K152" s="55"/>
      <x:c r="L152" s="62"/>
      <x:c r="M152" s="62"/>
      <x:c r="N152" s="59" t="str">
        <x:f>IF(COUNTA(A152:M152)=0,"",IF(LEN(TRIM(A152&amp;""))=0,"Fall-ID fehlt",IF(LEFT(A152,3)&lt;&gt;"UC-","Fall-ID-Format",IF(COUNTIF($A$8:$A$157,A152)&gt;1,"Fall-ID doppelt",IF(LEN(TRIM(B152&amp;""))=0,"System-ID fehlt",IF(COUNTIF(Systeme!$A$8:$A$82,B152)=0,"System-ID unbekannt",IF(COUNTIFS(Systeme!$A$8:$A$82,B152,Systeme!$G$8:$G$82,"OK")=0,"Systemdaten unvollständig",IF(LEN(TRIM(C152&amp;""))=0,"Fachbereich fehlt",IF(LEN(TRIM(D152&amp;""))=0,"Einsatzzweck fehlt",IF(LEN(TRIM(E152&amp;""))=0,"Fachliche Zuständigkeit fehlt",IF(LEN(TRIM(F152&amp;""))=0,"Datenarten fehlen",IF(LEN(TRIM(G152&amp;""))=0,"Prüfbedarf fehlt",IF(LEN(TRIM(H152&amp;""))=0,"Prüfpfad fehlt",IF(AND(H152&lt;&gt;"Offen",H152&lt;&gt;"Standard",H152&lt;&gt;"Vertieft",H152&lt;&gt;"Eskalation"),"Prüfpfad ungültig",IF(LEN(TRIM(I152&amp;""))=0,"Status fehlt",IF(AND(I152&lt;&gt;"Offen",I152&lt;&gt;"In Prüfung",I152&lt;&gt;"Freigegeben",I152&lt;&gt;"Mit Auflagen",I152&lt;&gt;"Nicht freigegeben",I152&lt;&gt;"Außer Betrieb"),"Status ungültig",IF(AND(OR(I152="Freigegeben",I152="Mit Auflagen",I152="Nicht freigegeben"),H152="Offen"),"Prüfpfad noch offen",IF(AND(OR(I152="In Prüfung",I152="Mit Auflagen",I152="Nicht freigegeben"),LEN(TRIM(J152&amp;""))=0),"Schritte / Auflagen fehlen",IF(AND(OR(I152="Freigegeben",I152="Mit Auflagen",I152="Nicht freigegeben",I152="Außer Betrieb"),OR(LEN(TRIM(K152&amp;""))=0,LEN(TRIM(L152&amp;""))=0)),"Entscheidungsnachweis fehlt",IF(AND(L152&lt;&gt;"",NOT(ISNUMBER(L152))),"Entscheidungsdatum prüfen",IF(AND(M152&lt;&gt;"",NOT(ISNUMBER(M152))),"Review-Datum prüfen",IF(AND(I152&lt;&gt;"Außer Betrieb",LEN(TRIM(M152&amp;""))=0),"Review-Termin fehlt",IF(AND(ISNUMBER(M152),M152&lt;TODAY(),I152&lt;&gt;"Außer Betrieb"),"Review überfällig","OK")))))))))))))))))))))))</x:f>
      </x:c>
    </x:row>
    <x:row r="153" ht="29" customHeight="1">
      <x:c r="A153" s="55"/>
      <x:c r="B153" s="55"/>
      <x:c r="C153" s="55"/>
      <x:c r="D153" s="55"/>
      <x:c r="E153" s="55"/>
      <x:c r="F153" s="55"/>
      <x:c r="G153" s="55"/>
      <x:c r="H153" s="55"/>
      <x:c r="I153" s="55"/>
      <x:c r="J153" s="55"/>
      <x:c r="K153" s="55"/>
      <x:c r="L153" s="62"/>
      <x:c r="M153" s="62"/>
      <x:c r="N153" s="59" t="str">
        <x:f>IF(COUNTA(A153:M153)=0,"",IF(LEN(TRIM(A153&amp;""))=0,"Fall-ID fehlt",IF(LEFT(A153,3)&lt;&gt;"UC-","Fall-ID-Format",IF(COUNTIF($A$8:$A$157,A153)&gt;1,"Fall-ID doppelt",IF(LEN(TRIM(B153&amp;""))=0,"System-ID fehlt",IF(COUNTIF(Systeme!$A$8:$A$82,B153)=0,"System-ID unbekannt",IF(COUNTIFS(Systeme!$A$8:$A$82,B153,Systeme!$G$8:$G$82,"OK")=0,"Systemdaten unvollständig",IF(LEN(TRIM(C153&amp;""))=0,"Fachbereich fehlt",IF(LEN(TRIM(D153&amp;""))=0,"Einsatzzweck fehlt",IF(LEN(TRIM(E153&amp;""))=0,"Fachliche Zuständigkeit fehlt",IF(LEN(TRIM(F153&amp;""))=0,"Datenarten fehlen",IF(LEN(TRIM(G153&amp;""))=0,"Prüfbedarf fehlt",IF(LEN(TRIM(H153&amp;""))=0,"Prüfpfad fehlt",IF(AND(H153&lt;&gt;"Offen",H153&lt;&gt;"Standard",H153&lt;&gt;"Vertieft",H153&lt;&gt;"Eskalation"),"Prüfpfad ungültig",IF(LEN(TRIM(I153&amp;""))=0,"Status fehlt",IF(AND(I153&lt;&gt;"Offen",I153&lt;&gt;"In Prüfung",I153&lt;&gt;"Freigegeben",I153&lt;&gt;"Mit Auflagen",I153&lt;&gt;"Nicht freigegeben",I153&lt;&gt;"Außer Betrieb"),"Status ungültig",IF(AND(OR(I153="Freigegeben",I153="Mit Auflagen",I153="Nicht freigegeben"),H153="Offen"),"Prüfpfad noch offen",IF(AND(OR(I153="In Prüfung",I153="Mit Auflagen",I153="Nicht freigegeben"),LEN(TRIM(J153&amp;""))=0),"Schritte / Auflagen fehlen",IF(AND(OR(I153="Freigegeben",I153="Mit Auflagen",I153="Nicht freigegeben",I153="Außer Betrieb"),OR(LEN(TRIM(K153&amp;""))=0,LEN(TRIM(L153&amp;""))=0)),"Entscheidungsnachweis fehlt",IF(AND(L153&lt;&gt;"",NOT(ISNUMBER(L153))),"Entscheidungsdatum prüfen",IF(AND(M153&lt;&gt;"",NOT(ISNUMBER(M153))),"Review-Datum prüfen",IF(AND(I153&lt;&gt;"Außer Betrieb",LEN(TRIM(M153&amp;""))=0),"Review-Termin fehlt",IF(AND(ISNUMBER(M153),M153&lt;TODAY(),I153&lt;&gt;"Außer Betrieb"),"Review überfällig","OK")))))))))))))))))))))))</x:f>
      </x:c>
    </x:row>
    <x:row r="154" ht="29" customHeight="1">
      <x:c r="A154" s="55"/>
      <x:c r="B154" s="55"/>
      <x:c r="C154" s="55"/>
      <x:c r="D154" s="55"/>
      <x:c r="E154" s="55"/>
      <x:c r="F154" s="55"/>
      <x:c r="G154" s="55"/>
      <x:c r="H154" s="55"/>
      <x:c r="I154" s="55"/>
      <x:c r="J154" s="55"/>
      <x:c r="K154" s="55"/>
      <x:c r="L154" s="62"/>
      <x:c r="M154" s="62"/>
      <x:c r="N154" s="59" t="str">
        <x:f>IF(COUNTA(A154:M154)=0,"",IF(LEN(TRIM(A154&amp;""))=0,"Fall-ID fehlt",IF(LEFT(A154,3)&lt;&gt;"UC-","Fall-ID-Format",IF(COUNTIF($A$8:$A$157,A154)&gt;1,"Fall-ID doppelt",IF(LEN(TRIM(B154&amp;""))=0,"System-ID fehlt",IF(COUNTIF(Systeme!$A$8:$A$82,B154)=0,"System-ID unbekannt",IF(COUNTIFS(Systeme!$A$8:$A$82,B154,Systeme!$G$8:$G$82,"OK")=0,"Systemdaten unvollständig",IF(LEN(TRIM(C154&amp;""))=0,"Fachbereich fehlt",IF(LEN(TRIM(D154&amp;""))=0,"Einsatzzweck fehlt",IF(LEN(TRIM(E154&amp;""))=0,"Fachliche Zuständigkeit fehlt",IF(LEN(TRIM(F154&amp;""))=0,"Datenarten fehlen",IF(LEN(TRIM(G154&amp;""))=0,"Prüfbedarf fehlt",IF(LEN(TRIM(H154&amp;""))=0,"Prüfpfad fehlt",IF(AND(H154&lt;&gt;"Offen",H154&lt;&gt;"Standard",H154&lt;&gt;"Vertieft",H154&lt;&gt;"Eskalation"),"Prüfpfad ungültig",IF(LEN(TRIM(I154&amp;""))=0,"Status fehlt",IF(AND(I154&lt;&gt;"Offen",I154&lt;&gt;"In Prüfung",I154&lt;&gt;"Freigegeben",I154&lt;&gt;"Mit Auflagen",I154&lt;&gt;"Nicht freigegeben",I154&lt;&gt;"Außer Betrieb"),"Status ungültig",IF(AND(OR(I154="Freigegeben",I154="Mit Auflagen",I154="Nicht freigegeben"),H154="Offen"),"Prüfpfad noch offen",IF(AND(OR(I154="In Prüfung",I154="Mit Auflagen",I154="Nicht freigegeben"),LEN(TRIM(J154&amp;""))=0),"Schritte / Auflagen fehlen",IF(AND(OR(I154="Freigegeben",I154="Mit Auflagen",I154="Nicht freigegeben",I154="Außer Betrieb"),OR(LEN(TRIM(K154&amp;""))=0,LEN(TRIM(L154&amp;""))=0)),"Entscheidungsnachweis fehlt",IF(AND(L154&lt;&gt;"",NOT(ISNUMBER(L154))),"Entscheidungsdatum prüfen",IF(AND(M154&lt;&gt;"",NOT(ISNUMBER(M154))),"Review-Datum prüfen",IF(AND(I154&lt;&gt;"Außer Betrieb",LEN(TRIM(M154&amp;""))=0),"Review-Termin fehlt",IF(AND(ISNUMBER(M154),M154&lt;TODAY(),I154&lt;&gt;"Außer Betrieb"),"Review überfällig","OK")))))))))))))))))))))))</x:f>
      </x:c>
    </x:row>
    <x:row r="155" ht="29" customHeight="1">
      <x:c r="A155" s="55"/>
      <x:c r="B155" s="55"/>
      <x:c r="C155" s="55"/>
      <x:c r="D155" s="55"/>
      <x:c r="E155" s="55"/>
      <x:c r="F155" s="55"/>
      <x:c r="G155" s="55"/>
      <x:c r="H155" s="55"/>
      <x:c r="I155" s="55"/>
      <x:c r="J155" s="55"/>
      <x:c r="K155" s="55"/>
      <x:c r="L155" s="62"/>
      <x:c r="M155" s="62"/>
      <x:c r="N155" s="59" t="str">
        <x:f>IF(COUNTA(A155:M155)=0,"",IF(LEN(TRIM(A155&amp;""))=0,"Fall-ID fehlt",IF(LEFT(A155,3)&lt;&gt;"UC-","Fall-ID-Format",IF(COUNTIF($A$8:$A$157,A155)&gt;1,"Fall-ID doppelt",IF(LEN(TRIM(B155&amp;""))=0,"System-ID fehlt",IF(COUNTIF(Systeme!$A$8:$A$82,B155)=0,"System-ID unbekannt",IF(COUNTIFS(Systeme!$A$8:$A$82,B155,Systeme!$G$8:$G$82,"OK")=0,"Systemdaten unvollständig",IF(LEN(TRIM(C155&amp;""))=0,"Fachbereich fehlt",IF(LEN(TRIM(D155&amp;""))=0,"Einsatzzweck fehlt",IF(LEN(TRIM(E155&amp;""))=0,"Fachliche Zuständigkeit fehlt",IF(LEN(TRIM(F155&amp;""))=0,"Datenarten fehlen",IF(LEN(TRIM(G155&amp;""))=0,"Prüfbedarf fehlt",IF(LEN(TRIM(H155&amp;""))=0,"Prüfpfad fehlt",IF(AND(H155&lt;&gt;"Offen",H155&lt;&gt;"Standard",H155&lt;&gt;"Vertieft",H155&lt;&gt;"Eskalation"),"Prüfpfad ungültig",IF(LEN(TRIM(I155&amp;""))=0,"Status fehlt",IF(AND(I155&lt;&gt;"Offen",I155&lt;&gt;"In Prüfung",I155&lt;&gt;"Freigegeben",I155&lt;&gt;"Mit Auflagen",I155&lt;&gt;"Nicht freigegeben",I155&lt;&gt;"Außer Betrieb"),"Status ungültig",IF(AND(OR(I155="Freigegeben",I155="Mit Auflagen",I155="Nicht freigegeben"),H155="Offen"),"Prüfpfad noch offen",IF(AND(OR(I155="In Prüfung",I155="Mit Auflagen",I155="Nicht freigegeben"),LEN(TRIM(J155&amp;""))=0),"Schritte / Auflagen fehlen",IF(AND(OR(I155="Freigegeben",I155="Mit Auflagen",I155="Nicht freigegeben",I155="Außer Betrieb"),OR(LEN(TRIM(K155&amp;""))=0,LEN(TRIM(L155&amp;""))=0)),"Entscheidungsnachweis fehlt",IF(AND(L155&lt;&gt;"",NOT(ISNUMBER(L155))),"Entscheidungsdatum prüfen",IF(AND(M155&lt;&gt;"",NOT(ISNUMBER(M155))),"Review-Datum prüfen",IF(AND(I155&lt;&gt;"Außer Betrieb",LEN(TRIM(M155&amp;""))=0),"Review-Termin fehlt",IF(AND(ISNUMBER(M155),M155&lt;TODAY(),I155&lt;&gt;"Außer Betrieb"),"Review überfällig","OK")))))))))))))))))))))))</x:f>
      </x:c>
    </x:row>
    <x:row r="156" ht="29" customHeight="1">
      <x:c r="A156" s="55"/>
      <x:c r="B156" s="55"/>
      <x:c r="C156" s="55"/>
      <x:c r="D156" s="55"/>
      <x:c r="E156" s="55"/>
      <x:c r="F156" s="55"/>
      <x:c r="G156" s="55"/>
      <x:c r="H156" s="55"/>
      <x:c r="I156" s="55"/>
      <x:c r="J156" s="55"/>
      <x:c r="K156" s="55"/>
      <x:c r="L156" s="62"/>
      <x:c r="M156" s="62"/>
      <x:c r="N156" s="59" t="str">
        <x:f>IF(COUNTA(A156:M156)=0,"",IF(LEN(TRIM(A156&amp;""))=0,"Fall-ID fehlt",IF(LEFT(A156,3)&lt;&gt;"UC-","Fall-ID-Format",IF(COUNTIF($A$8:$A$157,A156)&gt;1,"Fall-ID doppelt",IF(LEN(TRIM(B156&amp;""))=0,"System-ID fehlt",IF(COUNTIF(Systeme!$A$8:$A$82,B156)=0,"System-ID unbekannt",IF(COUNTIFS(Systeme!$A$8:$A$82,B156,Systeme!$G$8:$G$82,"OK")=0,"Systemdaten unvollständig",IF(LEN(TRIM(C156&amp;""))=0,"Fachbereich fehlt",IF(LEN(TRIM(D156&amp;""))=0,"Einsatzzweck fehlt",IF(LEN(TRIM(E156&amp;""))=0,"Fachliche Zuständigkeit fehlt",IF(LEN(TRIM(F156&amp;""))=0,"Datenarten fehlen",IF(LEN(TRIM(G156&amp;""))=0,"Prüfbedarf fehlt",IF(LEN(TRIM(H156&amp;""))=0,"Prüfpfad fehlt",IF(AND(H156&lt;&gt;"Offen",H156&lt;&gt;"Standard",H156&lt;&gt;"Vertieft",H156&lt;&gt;"Eskalation"),"Prüfpfad ungültig",IF(LEN(TRIM(I156&amp;""))=0,"Status fehlt",IF(AND(I156&lt;&gt;"Offen",I156&lt;&gt;"In Prüfung",I156&lt;&gt;"Freigegeben",I156&lt;&gt;"Mit Auflagen",I156&lt;&gt;"Nicht freigegeben",I156&lt;&gt;"Außer Betrieb"),"Status ungültig",IF(AND(OR(I156="Freigegeben",I156="Mit Auflagen",I156="Nicht freigegeben"),H156="Offen"),"Prüfpfad noch offen",IF(AND(OR(I156="In Prüfung",I156="Mit Auflagen",I156="Nicht freigegeben"),LEN(TRIM(J156&amp;""))=0),"Schritte / Auflagen fehlen",IF(AND(OR(I156="Freigegeben",I156="Mit Auflagen",I156="Nicht freigegeben",I156="Außer Betrieb"),OR(LEN(TRIM(K156&amp;""))=0,LEN(TRIM(L156&amp;""))=0)),"Entscheidungsnachweis fehlt",IF(AND(L156&lt;&gt;"",NOT(ISNUMBER(L156))),"Entscheidungsdatum prüfen",IF(AND(M156&lt;&gt;"",NOT(ISNUMBER(M156))),"Review-Datum prüfen",IF(AND(I156&lt;&gt;"Außer Betrieb",LEN(TRIM(M156&amp;""))=0),"Review-Termin fehlt",IF(AND(ISNUMBER(M156),M156&lt;TODAY(),I156&lt;&gt;"Außer Betrieb"),"Review überfällig","OK")))))))))))))))))))))))</x:f>
      </x:c>
    </x:row>
    <x:row r="157" ht="29" customHeight="1">
      <x:c r="A157" s="55"/>
      <x:c r="B157" s="55"/>
      <x:c r="C157" s="55"/>
      <x:c r="D157" s="55"/>
      <x:c r="E157" s="55"/>
      <x:c r="F157" s="55"/>
      <x:c r="G157" s="55"/>
      <x:c r="H157" s="55"/>
      <x:c r="I157" s="55"/>
      <x:c r="J157" s="55"/>
      <x:c r="K157" s="55"/>
      <x:c r="L157" s="62"/>
      <x:c r="M157" s="62"/>
      <x:c r="N157" s="59" t="str">
        <x:f>IF(COUNTA(A157:M157)=0,"",IF(LEN(TRIM(A157&amp;""))=0,"Fall-ID fehlt",IF(LEFT(A157,3)&lt;&gt;"UC-","Fall-ID-Format",IF(COUNTIF($A$8:$A$157,A157)&gt;1,"Fall-ID doppelt",IF(LEN(TRIM(B157&amp;""))=0,"System-ID fehlt",IF(COUNTIF(Systeme!$A$8:$A$82,B157)=0,"System-ID unbekannt",IF(COUNTIFS(Systeme!$A$8:$A$82,B157,Systeme!$G$8:$G$82,"OK")=0,"Systemdaten unvollständig",IF(LEN(TRIM(C157&amp;""))=0,"Fachbereich fehlt",IF(LEN(TRIM(D157&amp;""))=0,"Einsatzzweck fehlt",IF(LEN(TRIM(E157&amp;""))=0,"Fachliche Zuständigkeit fehlt",IF(LEN(TRIM(F157&amp;""))=0,"Datenarten fehlen",IF(LEN(TRIM(G157&amp;""))=0,"Prüfbedarf fehlt",IF(LEN(TRIM(H157&amp;""))=0,"Prüfpfad fehlt",IF(AND(H157&lt;&gt;"Offen",H157&lt;&gt;"Standard",H157&lt;&gt;"Vertieft",H157&lt;&gt;"Eskalation"),"Prüfpfad ungültig",IF(LEN(TRIM(I157&amp;""))=0,"Status fehlt",IF(AND(I157&lt;&gt;"Offen",I157&lt;&gt;"In Prüfung",I157&lt;&gt;"Freigegeben",I157&lt;&gt;"Mit Auflagen",I157&lt;&gt;"Nicht freigegeben",I157&lt;&gt;"Außer Betrieb"),"Status ungültig",IF(AND(OR(I157="Freigegeben",I157="Mit Auflagen",I157="Nicht freigegeben"),H157="Offen"),"Prüfpfad noch offen",IF(AND(OR(I157="In Prüfung",I157="Mit Auflagen",I157="Nicht freigegeben"),LEN(TRIM(J157&amp;""))=0),"Schritte / Auflagen fehlen",IF(AND(OR(I157="Freigegeben",I157="Mit Auflagen",I157="Nicht freigegeben",I157="Außer Betrieb"),OR(LEN(TRIM(K157&amp;""))=0,LEN(TRIM(L157&amp;""))=0)),"Entscheidungsnachweis fehlt",IF(AND(L157&lt;&gt;"",NOT(ISNUMBER(L157))),"Entscheidungsdatum prüfen",IF(AND(M157&lt;&gt;"",NOT(ISNUMBER(M157))),"Review-Datum prüfen",IF(AND(I157&lt;&gt;"Außer Betrieb",LEN(TRIM(M157&amp;""))=0),"Review-Termin fehlt",IF(AND(ISNUMBER(M157),M157&lt;TODAY(),I157&lt;&gt;"Außer Betrieb"),"Review überfällig","OK")))))))))))))))))))))))</x:f>
      </x:c>
    </x:row>
  </x:sheetData>
  <x:mergeCells>
    <x:mergeCell ref="A1:N2"/>
    <x:mergeCell ref="A3:N3"/>
    <x:mergeCell ref="A5:N5"/>
    <x:mergeCell ref="A6:N6"/>
  </x:mergeCells>
  <x:conditionalFormatting sqref="N8:N157">
    <x:cfRule type="expression" dxfId="2" priority="1">
      <x:formula>AND($N8&lt;&gt;"",$N8&lt;&gt;"OK")</x:formula>
    </x:cfRule>
    <x:cfRule type="expression" dxfId="3" priority="2">
      <x:formula>$N8="OK"</x:formula>
    </x:cfRule>
  </x:conditionalFormatting>
  <x:conditionalFormatting sqref="I8:I157">
    <x:cfRule type="expression" dxfId="4" priority="3">
      <x:formula>I8="Nicht freigegeben"</x:formula>
    </x:cfRule>
    <x:cfRule type="expression" dxfId="5" priority="4">
      <x:formula>I8="Mit Auflagen"</x:formula>
    </x:cfRule>
    <x:cfRule type="expression" dxfId="6" priority="5">
      <x:formula>I8="Freigegeben"</x:formula>
    </x:cfRule>
  </x:conditionalFormatting>
  <x:conditionalFormatting sqref="M8:M157">
    <x:cfRule type="expression" dxfId="7" priority="6">
      <x:formula>AND(ISNUMBER($M8),$M8&lt;TODAY(),$I8&lt;&gt;"Außer Betrieb")</x:formula>
    </x:cfRule>
  </x:conditionalFormatting>
  <x:dataValidations count="4">
    <x:dataValidation type="list" errorStyle="stop" showDropDown="0" showErrorMessage="1" errorTitle="Prüfpfad auswählen" error="Bitte einen Wert aus der Liste auswählen." sqref="H8:H157">
      <x:formula1>"Offen,Standard,Vertieft,Eskalation"</x:formula1>
    </x:dataValidation>
    <x:dataValidation type="list" errorStyle="stop" showDropDown="0" showErrorMessage="1" errorTitle="Freigabestatus auswählen" error="Bitte einen gültigen Status aus der Liste auswählen." sqref="I8:I157">
      <x:formula1>"Offen,In Prüfung,Freigegeben,Mit Auflagen,Nicht freigegeben,Außer Betrieb"</x:formula1>
    </x:dataValidation>
    <x:dataValidation type="list" errorStyle="stop" showDropDown="0" showErrorMessage="1" errorTitle="System-ID auswählen" error="Bitte eine System-ID aus dem Blatt Systeme verwenden." sqref="B8:B157">
      <x:formula1>INDIRECT("Systeme!$A$8:$A$82")</x:formula1>
    </x:dataValidation>
    <x:dataValidation type="custom" errorStyle="stop" allowBlank="1" showErrorMessage="1" errorTitle="Fall-ID eindeutig vergeben" error="Diese Fall-ID wird schon verwendet oder hat kein UC-Präfix. Bitte eine neue ID wählen, z. B. UC-002." sqref="A8:A157">
      <x:formula1>OR(A8="",AND(LEFT(A8,3)="UC-",COUNTIF($A$8:$A$157,A8)=1))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7ae4ca0e404119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28" hidden="0" customWidth="1"/>
    <x:col min="2" max="2" width="52" hidden="0" customWidth="1"/>
    <x:col min="3" max="3" width="52" hidden="0" customWidth="1"/>
  </x:cols>
  <x:sheetData>
    <x:row r="1" ht="34" customHeight="1">
      <x:c r="A1" s="134" t="str">
        <x:v>AUSGEFÜLLTE BEISPIELE</x:v>
      </x:c>
      <x:c r="B1" s="134"/>
      <x:c r="C1" s="134"/>
    </x:row>
    <x:row r="2" ht="34" customHeight="1">
      <x:c r="A2" s="134"/>
      <x:c r="B2" s="134"/>
      <x:c r="C2" s="134"/>
    </x:row>
    <x:row r="3" ht="28" customHeight="1">
      <x:c r="A3" s="17" t="str">
        <x:v>Fiktive Fälle  •  Nicht in den Erfassungsregistern und nicht in den Dashboard-Zahlen enthalten</x:v>
      </x:c>
      <x:c r="B3" s="17"/>
      <x:c r="C3" s="17"/>
    </x:row>
    <x:row r="4">
      <x:c r="A4" s="4"/>
      <x:c r="B4" s="4"/>
      <x:c r="C4" s="4"/>
    </x:row>
    <x:row r="5" ht="27" customHeight="1">
      <x:c r="A5" s="78" t="str">
        <x:v>SYSTEMSTAMMDATEN – EIN GEMEINSAMES BEISPIELSYSTEM</x:v>
      </x:c>
      <x:c r="B5" s="78"/>
      <x:c r="C5" s="78"/>
    </x:row>
    <x:row r="6" ht="29" customHeight="1">
      <x:c r="A6" s="140" t="str">
        <x:v>System-ID</x:v>
      </x:c>
      <x:c r="B6" s="138" t="str">
        <x:v>SYS-B01</x:v>
      </x:c>
      <x:c r="C6" s="138" t="str">
        <x:v>Beide Anwendungsfälle verweisen auf dieses System.</x:v>
      </x:c>
    </x:row>
    <x:row r="7" ht="29" customHeight="1">
      <x:c r="A7" s="142" t="str">
        <x:v>KI-System / Funktion</x:v>
      </x:c>
      <x:c r="B7" s="55" t="str">
        <x:v>Sprachmodell A</x:v>
      </x:c>
      <x:c r="C7" s="55" t="str">
        <x:v>Beispielhafte generative KI-Anwendung.</x:v>
      </x:c>
    </x:row>
    <x:row r="8" ht="29" customHeight="1">
      <x:c r="A8" s="140" t="str">
        <x:v>Anbieter</x:v>
      </x:c>
      <x:c r="B8" s="138" t="str">
        <x:v>Beispielanbieter</x:v>
      </x:c>
      <x:c r="C8" s="138" t="str">
        <x:v>Fiktiv; keine Anbieterempfehlung.</x:v>
      </x:c>
    </x:row>
    <x:row r="9" ht="29" customHeight="1">
      <x:c r="A9" s="142" t="str">
        <x:v>Betriebsmodell</x:v>
      </x:c>
      <x:c r="B9" s="55" t="str">
        <x:v>Cloud / SaaS</x:v>
      </x:c>
      <x:c r="C9" s="55" t="str">
        <x:v>Bei realen Diensten Datenflüsse gesondert prüfen.</x:v>
      </x:c>
    </x:row>
    <x:row r="10" ht="29" customHeight="1">
      <x:c r="A10" s="140" t="str">
        <x:v>Technisch zuständig</x:v>
      </x:c>
      <x:c r="B10" s="138" t="str">
        <x:v>IT</x:v>
      </x:c>
      <x:c r="C10" s="138" t="str">
        <x:v>Beispielhafte Verantwortlichkeit.</x:v>
      </x:c>
    </x:row>
    <x:row r="11" ht="29" customHeight="1">
      <x:c r="A11" s="142" t="str">
        <x:v>Bemerkung / Schnittstellen</x:v>
      </x:c>
      <x:c r="B11" s="55" t="str">
        <x:v>Keine produktiven Integrationen</x:v>
      </x:c>
      <x:c r="C11" s="55" t="str">
        <x:v>Entspricht den ursprünglichen Systemdaten.</x:v>
      </x:c>
    </x:row>
    <x:row r="12">
      <x:c r="A12" s="4"/>
      <x:c r="B12" s="4"/>
      <x:c r="C12" s="4"/>
    </x:row>
    <x:row r="13" ht="29" customHeight="1">
      <x:c r="A13" s="78" t="str">
        <x:v>ANWENDUNGSFÄLLE – DASSELBE SYSTEM, UNTERSCHIEDLICHE PRÜFUNG</x:v>
      </x:c>
      <x:c r="B13" s="78"/>
      <x:c r="C13" s="78"/>
    </x:row>
    <x:row r="14" ht="31" customHeight="1">
      <x:c r="A14" s="144" t="str">
        <x:v>Feld</x:v>
      </x:c>
      <x:c r="B14" s="144" t="str">
        <x:v>Marketing – Fall A</x:v>
      </x:c>
      <x:c r="C14" s="144" t="str">
        <x:v>Bewerberauswahl – Fall B</x:v>
      </x:c>
    </x:row>
    <x:row r="15" ht="39" customHeight="1">
      <x:c r="A15" s="140" t="str">
        <x:v>Fall-ID</x:v>
      </x:c>
      <x:c r="B15" s="138" t="str">
        <x:v>UC-B01</x:v>
      </x:c>
      <x:c r="C15" s="138" t="str">
        <x:v>UC-B02</x:v>
      </x:c>
    </x:row>
    <x:row r="16" ht="39" customHeight="1">
      <x:c r="A16" s="142" t="str">
        <x:v>System-ID</x:v>
      </x:c>
      <x:c r="B16" s="55" t="str">
        <x:v>SYS-B01</x:v>
      </x:c>
      <x:c r="C16" s="55" t="str">
        <x:v>SYS-B01</x:v>
      </x:c>
    </x:row>
    <x:row r="17" ht="39" customHeight="1">
      <x:c r="A17" s="140" t="str">
        <x:v>Fachbereich</x:v>
      </x:c>
      <x:c r="B17" s="138" t="str">
        <x:v>Marketing</x:v>
      </x:c>
      <x:c r="C17" s="138" t="str">
        <x:v>Personalwesen</x:v>
      </x:c>
    </x:row>
    <x:row r="18" ht="39" customHeight="1">
      <x:c r="A18" s="142" t="str">
        <x:v>Konkreter Einsatzzweck</x:v>
      </x:c>
      <x:c r="B18" s="55" t="str">
        <x:v>Textentwürfe aus öffentlich verfügbaren Produktinformationen</x:v>
      </x:c>
      <x:c r="C18" s="55" t="str">
        <x:v>Priorisierung von Bewerbungen (nur geplant)</x:v>
      </x:c>
    </x:row>
    <x:row r="19" ht="39" customHeight="1">
      <x:c r="A19" s="140" t="str">
        <x:v>Fachlich zuständig</x:v>
      </x:c>
      <x:c r="B19" s="138" t="str">
        <x:v>Marketing-Leitung</x:v>
      </x:c>
      <x:c r="C19" s="138" t="str">
        <x:v>HR-Leitung</x:v>
      </x:c>
    </x:row>
    <x:row r="20" ht="39" customHeight="1">
      <x:c r="A20" s="142" t="str">
        <x:v>Datenarten</x:v>
      </x:c>
      <x:c r="B20" s="55" t="str">
        <x:v>Öffentliche Produktinformationen</x:v>
      </x:c>
      <x:c r="C20" s="55" t="str">
        <x:v>Bewerberdaten; personenbezogene Daten</x:v>
      </x:c>
    </x:row>
    <x:row r="21" ht="39" customHeight="1">
      <x:c r="A21" s="140" t="str">
        <x:v>Prüfbedarf / Kurzbefund</x:v>
      </x:c>
      <x:c r="B21" s="138" t="str">
        <x:v>Anbieterbedingungen, Eingaberegeln, Ergebnisprüfung; Art. 50 je Veröffentlichung prüfen</x:v>
      </x:c>
      <x:c r="C21" s="138" t="str">
        <x:v>Hochrisiko- und Profiling-Fragen, DSGVO, Mitbestimmung und technische Prüfung</x:v>
      </x:c>
    </x:row>
    <x:row r="22" ht="39" customHeight="1">
      <x:c r="A22" s="142" t="str">
        <x:v>Prüfpfad</x:v>
      </x:c>
      <x:c r="B22" s="55" t="str">
        <x:v>Standard</x:v>
      </x:c>
      <x:c r="C22" s="55" t="str">
        <x:v>Vertieft</x:v>
      </x:c>
    </x:row>
    <x:row r="23" ht="39" customHeight="1">
      <x:c r="A23" s="140" t="str">
        <x:v>Freigabestatus</x:v>
      </x:c>
      <x:c r="B23" s="146" t="str">
        <x:v>Mit Auflagen</x:v>
      </x:c>
      <x:c r="C23" s="58" t="str">
        <x:v>In Prüfung</x:v>
      </x:c>
    </x:row>
    <x:row r="24" ht="39" customHeight="1">
      <x:c r="A24" s="142" t="str">
        <x:v>Offene Schritte / Nutzungsauflagen</x:v>
      </x:c>
      <x:c r="B24" s="55" t="str">
        <x:v>Keine internen Uploads; Veröffentlichung nur nach Prüfung</x:v>
      </x:c>
      <x:c r="C24" s="55" t="str">
        <x:v>Bis zur Prüfung keine produktive Nutzung</x:v>
      </x:c>
    </x:row>
    <x:row r="25" ht="39" customHeight="1">
      <x:c r="A25" s="140" t="str">
        <x:v>Freigabestelle</x:v>
      </x:c>
      <x:c r="B25" s="138" t="str">
        <x:v>KI-Koordination / Compliance (fiktiv)</x:v>
      </x:c>
      <x:c r="C25" s="138" t="str">
        <x:v>– noch keine Freigabe –</x:v>
      </x:c>
    </x:row>
    <x:row r="26" ht="39" customHeight="1">
      <x:c r="A26" s="142" t="str">
        <x:v>Freigabedatum</x:v>
      </x:c>
      <x:c r="B26" s="55" t="str">
        <x:v>15.10.2026 (fiktiv)</x:v>
      </x:c>
      <x:c r="C26" s="55" t="str">
        <x:v>–</x:v>
      </x:c>
    </x:row>
    <x:row r="27" ht="39" customHeight="1">
      <x:c r="A27" s="140" t="str">
        <x:v>Review bis</x:v>
      </x:c>
      <x:c r="B27" s="138" t="str">
        <x:v>15.10.2027 (fiktiv)</x:v>
      </x:c>
      <x:c r="C27" s="138" t="str">
        <x:v>15.11.2026 (fiktiver Prüftermin)</x:v>
      </x:c>
    </x:row>
    <x:row r="28">
      <x:c r="A28" s="4"/>
      <x:c r="B28" s="4"/>
      <x:c r="C28" s="4"/>
    </x:row>
    <x:row r="29" ht="31" customHeight="1">
      <x:c r="A29" s="25" t="str">
        <x:v>Die Beispiele zeigen ein Dokumentationsmuster, keine verbindliche rechtliche Einstufung oder Freigabeempfehlung. Die realen Register „Systeme“ und „Anwendungsfaelle“ beginnen leer.</x:v>
      </x:c>
      <x:c r="B29" s="25"/>
      <x:c r="C29" s="25"/>
    </x:row>
    <x:row r="30" ht="31" customHeight="1">
      <x:c r="A30" s="25"/>
      <x:c r="B30" s="25"/>
      <x:c r="C30" s="25"/>
    </x:row>
    <x:row r="31">
      <x:c r="A31" s="4"/>
      <x:c r="B31" s="4"/>
      <x:c r="C31" s="4"/>
    </x:row>
    <x:row r="32">
      <x:c r="A32" s="4"/>
      <x:c r="B32" s="4"/>
      <x:c r="C32" s="4"/>
    </x:row>
    <x:row r="33">
      <x:c r="A33" s="4"/>
      <x:c r="B33" s="4"/>
      <x:c r="C33" s="4"/>
    </x:row>
    <x:row r="34">
      <x:c r="A34" s="4"/>
      <x:c r="B34" s="4"/>
      <x:c r="C34" s="4"/>
    </x:row>
  </x:sheetData>
  <x:mergeCells>
    <x:mergeCell ref="A1:C2"/>
    <x:mergeCell ref="A3:C3"/>
    <x:mergeCell ref="A5:C5"/>
    <x:mergeCell ref="A13:C13"/>
    <x:mergeCell ref="A29:C3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93" hidden="0" customWidth="1"/>
  </x:cols>
  <x:sheetData>
    <x:row r="1" ht="24" customHeight="1">
      <x:c r="A1" s="156" t="str">
        <x:v>DPROTECTED · DOKUMENTHERKUNFT</x:v>
      </x:c>
      <x:c r="B1" s="156" t="str">
        <x:v>Nicht als Beweis einer unveränderlichen Urheberschaft oder Signatur gedacht</x:v>
      </x:c>
    </x:row>
    <x:row r="2" ht="24" customHeight="1">
      <x:c r="A2" s="157" t="str">
        <x:v>Dokumentenkennung</x:v>
      </x:c>
      <x:c r="B2" t="str">
        <x:v>DP-KIINV-20261016-V14-CDD02169351C4E4E</x:v>
      </x:c>
    </x:row>
    <x:row r="3" ht="24" customHeight="1">
      <x:c r="A3" s="157" t="str">
        <x:v>Herausgeber</x:v>
      </x:c>
      <x:c r="B3" t="str">
        <x:v>DataProtected GmbH</x:v>
      </x:c>
    </x:row>
    <x:row r="4" ht="24" customHeight="1">
      <x:c r="A4" s="157" t="str">
        <x:v>Marke</x:v>
      </x:c>
      <x:c r="B4" t="str">
        <x:v>DProtected</x:v>
      </x:c>
    </x:row>
    <x:row r="5" ht="24" customHeight="1">
      <x:c r="A5" s="157" t="str">
        <x:v>Vorlage</x:v>
      </x:c>
      <x:c r="B5" t="str">
        <x:v>KI-Inventar – kostenlose Excel-Arbeitsvorlage</x:v>
      </x:c>
    </x:row>
    <x:row r="6" ht="24" customHeight="1">
      <x:c r="A6" s="157" t="str">
        <x:v>Version</x:v>
      </x:c>
      <x:c r="B6" t="str">
        <x:v>1.4</x:v>
      </x:c>
    </x:row>
    <x:row r="7" ht="24" customHeight="1">
      <x:c r="A7" s="157" t="str">
        <x:v>Dokumentdatum</x:v>
      </x:c>
      <x:c r="B7" t="str">
        <x:v>2026-10-16</x:v>
      </x:c>
    </x:row>
    <x:row r="8" ht="24" customHeight="1">
      <x:c r="A8" s="157" t="str">
        <x:v>Rechtsstand</x:v>
      </x:c>
      <x:c r="B8" t="str">
        <x:v>2026-10-16</x:v>
      </x:c>
    </x:row>
    <x:row r="9" ht="24" customHeight="1">
      <x:c r="A9" s="157" t="str">
        <x:v>Öffentliche Ursprungsseite</x:v>
      </x:c>
      <x:c r="B9" t="str">
        <x:v>https://dprotected.de/news/ki-inventar-erstellen/</x:v>
      </x:c>
    </x:row>
    <x:row r="10" ht="24" customHeight="1">
      <x:c r="A10" s="157" t="str">
        <x:v>Nutzung</x:v>
      </x:c>
      <x:c r="B10" s="158" t="str">
        <x:v>Interne Nutzung und Anpassung erlaubt; unveränderte Weitergabe mit Herkunftsangabe; kein Weiterverkauf oder Rebranding</x:v>
      </x:c>
    </x:row>
    <x:row r="11" ht="24" customHeight="1">
      <x:c r="A11" s="157" t="str">
        <x:v>Kennungstyp</x:v>
      </x:c>
      <x:c r="B11" s="158" t="str">
        <x:v>Statische Kennung der öffentlichen Vorlagenversion, KEINE personenbezogene Kennzeichnung</x:v>
      </x:c>
    </x:row>
    <x:row r="12" ht="24" customHeight="1">
      <x:c r="A12" s="157" t="str">
        <x:v>Hinweis</x:v>
      </x:c>
      <x:c r="B12" s="158" t="str">
        <x:v>Die Kennung ist technisch auslesbar und kann bei gezielter Bearbeitung entfernt werden.</x:v>
      </x:c>
    </x:row>
  </x:sheetData>
  <x:pageMargins left="0.7" right="0.7" top="0.75" bottom="0.75" header="0.3" footer="0.3"/>
</x:worksheet>
</file>

<file path=docProps/app.xml><?xml version="1.0" encoding="utf-8"?>
<ns0:Properties xmlns:ns0="http://schemas.openxmlformats.org/officeDocument/2006/extended-properties">
  <ns0:Application>Microsoft Excel</ns0:Application>
  <ns0:Company>DataProtected GmbH</ns0:Company>
  <ns0:Manager>DProtected</ns0:Manager>
</ns0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DProtected KI-Inventar – Kostenlose Excel-Vorlage v1.4</dc:title>
  <dc:subject>KI-Systeme, Anwendungsfälle, Governance und Freigabestatus</dc:subject>
  <dc:creator>DataProtected GmbH</dc:creator>
  <cp:lastModifiedBy>DataProtected GmbH</cp:lastModifiedBy>
  <dc:description>Kostenlose DProtected Excel-Arbeitsvorlage zur KI-Bestandsaufnahme. Makrofrei. Daten- und Complianceprüfung ohne Rechtsberatung.</dc:description>
  <cp:keywords>DProtected; KI-Inventar; Excel-Vorlage; KI-Compliance</cp:keywords>
  <dcterms:created xsi:type="dcterms:W3CDTF">2026-10-16T18:38:34Z</dcterms:created>
  <dcterms:modified xsi:type="dcterms:W3CDTF">2026-10-16T18:38:34Z</dcterms:modified>
</cp:coreProperties>
</file>

<file path=docProps/custom.xml><?xml version="1.0" encoding="utf-8"?>
<ns0:Properties xmlns:ns0="http://schemas.openxmlformats.org/officeDocument/2006/custom-properties" xmlns:vt="http://schemas.openxmlformats.org/officeDocument/2006/docPropsVTypes">
  <ns0:property fmtid="{D5CDD505-2E9C-101B-9397-08002B2CF9AE}" pid="2" name="DProtectedDocumentID">
    <vt:lpwstr>DP-KIINV-20261016-V14-CDD02169351C4E4E</vt:lpwstr>
  </ns0:property>
  <ns0:property fmtid="{D5CDD505-2E9C-101B-9397-08002B2CF9AE}" pid="3" name="DProtectedOrigin">
    <vt:lpwstr>DataProtected GmbH | https://dprotected.de/</vt:lpwstr>
  </ns0:property>
  <ns0:property fmtid="{D5CDD505-2E9C-101B-9397-08002B2CF9AE}" pid="4" name="DProtectedVersion">
    <vt:lpwstr>1.4</vt:lpwstr>
  </ns0:property>
  <ns0:property fmtid="{D5CDD505-2E9C-101B-9397-08002B2CF9AE}" pid="5" name="DProtectedTemplate">
    <vt:lpwstr>KI-Inventar</vt:lpwstr>
  </ns0:property>
  <ns0:property fmtid="{D5CDD505-2E9C-101B-9397-08002B2CF9AE}" pid="6" name="DProtectedLegalStatusDate">
    <vt:lpwstr>2026-10-16</vt:lpwstr>
  </ns0:property>
  <ns0:property fmtid="{D5CDD505-2E9C-101B-9397-08002B2CF9AE}" pid="7" name="DProtectedSource">
    <vt:lpwstr>https://dprotected.de/news/ki-inventar-erstellen/</vt:lpwstr>
  </ns0:property>
  <ns0:property fmtid="{D5CDD505-2E9C-101B-9397-08002B2CF9AE}" pid="8" name="DProtectedUse">
    <vt:lpwstr>Kostenlose interne Nutzung; unveränderte Weitergabe mit Herkunftshinweis; kein Verkauf oder Rebranding</vt:lpwstr>
  </ns0:property>
  <ns0:property fmtid="{D5CDD505-2E9C-101B-9397-08002B2CF9AE}" pid="9" name="DProtectedTracking">
    <vt:lpwstr>Keine personenspezifische Kennung</vt:lpwstr>
  </ns0:property>
</ns0:Properties>
</file>